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ofwaterloo.sharepoint.com/sites/tm-so-sms/Shared Documents/General/Sustainability Office Shared Drive/Reporting/Open Data Files/"/>
    </mc:Choice>
  </mc:AlternateContent>
  <xr:revisionPtr revIDLastSave="140" documentId="11_64FD102F8087994365ED63FCF9EA775CE481B37D" xr6:coauthVersionLast="47" xr6:coauthVersionMax="47" xr10:uidLastSave="{BAC14264-2B8E-4C1D-85DD-FCF509198611}"/>
  <bookViews>
    <workbookView xWindow="2037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</calcChain>
</file>

<file path=xl/sharedStrings.xml><?xml version="1.0" encoding="utf-8"?>
<sst xmlns="http://schemas.openxmlformats.org/spreadsheetml/2006/main" count="222" uniqueCount="19">
  <si>
    <t>Year</t>
  </si>
  <si>
    <t>Category</t>
  </si>
  <si>
    <t>Criteria</t>
  </si>
  <si>
    <t>Percent of Purchases</t>
  </si>
  <si>
    <t>Paper purchasing</t>
  </si>
  <si>
    <t>10-29% recycled content</t>
  </si>
  <si>
    <t>30-49% recycled content</t>
  </si>
  <si>
    <t>50-69% recycled content</t>
  </si>
  <si>
    <t>70-89% recycled content</t>
  </si>
  <si>
    <t>90-100% recycled content</t>
  </si>
  <si>
    <t>FSC Label only</t>
  </si>
  <si>
    <t>Electronics purchasing</t>
  </si>
  <si>
    <t>EPEAT Bronze</t>
  </si>
  <si>
    <t>EPEAT Silver</t>
  </si>
  <si>
    <t>EPEAT Gold</t>
  </si>
  <si>
    <t>Janitorial &amp; cleaning products</t>
  </si>
  <si>
    <t>UL Ecologo, FSC, or Green Seal</t>
  </si>
  <si>
    <t>70-89% recycled/FSC Mixed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</si>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</sst>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164" fontId="0" fillId="0" borderId="0" xfId="0" applyNumberFormat="1"/>
  </cellXfs>
  <cellStyles count="2">
    <cellStyle name="Normal" xfId="0" builtinId="0"/>
    <cellStyle name="Percent" xfId="1" builtinId="5"/>
  </cellStyles>
  <dxfs count="2">
    <dxf>
      <numFmt numFmtId="164" formatCode="0.0%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curementData" displayName="ProcurementData" ref="B7:F109" totalsRowShown="0" headerRowCellStyle="Normal" dataCellStyle="Normal">
  <autoFilter ref="B7:F109" xr:uid="{00000000-0009-0000-0100-000001000000}"/>
  <tableColumns count="5">
    <tableColumn id="1" xr3:uid="{00000000-0010-0000-0000-000001000000}" name="Year" dataCellStyle="Normal"/>
    <tableColumn id="2" xr3:uid="{00000000-0010-0000-0000-000002000000}" name="Category" dataCellStyle="Normal"/>
    <tableColumn id="3" xr3:uid="{00000000-0010-0000-0000-000003000000}" name="Criteria" dataCellStyle="Normal"/>
    <tableColumn id="5" xr3:uid="{26747A7C-A0D5-4C5A-863F-EF8977A1749F}" name="Order" dataDxfId="1">
      <calculatedColumnFormula>VLOOKUP(ProcurementData[[#This Row],[Criteria]],Table2[],2,FALSE)</calculatedColumnFormula>
    </tableColumn>
    <tableColumn id="4" xr3:uid="{00000000-0010-0000-0000-000004000000}" name="Percent of Purchases" dataDxfId="0" dataCellStyle="Percent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2720DB-5EB6-4A97-B7D4-CB13376FC475}" name="Table2" displayName="Table2" ref="J7:K18" totalsRowShown="0" headerRowCellStyle="Normal" dataCellStyle="Normal">
  <autoFilter ref="J7:K18" xr:uid="{1F2720DB-5EB6-4A97-B7D4-CB13376FC475}"/>
  <tableColumns count="2">
    <tableColumn id="1" xr3:uid="{F69CBB7F-B93B-415F-8BF9-039BAAEBDD50}" name="Criteria" dataCellStyle="Normal"/>
    <tableColumn id="2" xr3:uid="{2073FBF1-2E53-4527-B569-470280DF6C66}" name="Order" dataCellStyle="Normal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K109"/>
  <sheetViews>
    <sheetView tabSelected="1" workbookViewId="0">
      <selection activeCell="K16" sqref="K16"/>
    </sheetView>
  </sheetViews>
  <sheetFormatPr defaultRowHeight="15" x14ac:dyDescent="0.25"/>
  <cols>
    <col min="3" max="3" width="29.7109375" bestFit="1" customWidth="1"/>
    <col min="4" max="4" width="28" bestFit="1" customWidth="1"/>
    <col min="5" max="5" width="11.140625" bestFit="1" customWidth="1"/>
    <col min="6" max="6" width="21.5703125" customWidth="1"/>
    <col min="10" max="10" width="28" bestFit="1" customWidth="1"/>
  </cols>
  <sheetData>
    <row r="7" spans="2:11" x14ac:dyDescent="0.25">
      <c r="B7" t="s">
        <v>0</v>
      </c>
      <c r="C7" t="s">
        <v>1</v>
      </c>
      <c r="D7" t="s">
        <v>2</v>
      </c>
      <c r="E7" t="s">
        <v>18</v>
      </c>
      <c r="F7" t="s">
        <v>3</v>
      </c>
      <c r="J7" t="s">
        <v>2</v>
      </c>
      <c r="K7" t="s">
        <v>18</v>
      </c>
    </row>
    <row r="8" spans="2:11" x14ac:dyDescent="0.25">
      <c r="B8">
        <v>2015</v>
      </c>
      <c r="C8" t="s">
        <v>4</v>
      </c>
      <c r="D8" t="s">
        <v>5</v>
      </c>
      <c r="E8">
        <f>VLOOKUP(ProcurementData[[#This Row],[Criteria]],Table2[],2,FALSE)</f>
        <v>1</v>
      </c>
      <c r="F8" s="1">
        <v>0</v>
      </c>
      <c r="J8" t="s">
        <v>5</v>
      </c>
      <c r="K8">
        <v>1</v>
      </c>
    </row>
    <row r="9" spans="2:11" x14ac:dyDescent="0.25">
      <c r="B9">
        <v>2015</v>
      </c>
      <c r="C9" t="s">
        <v>4</v>
      </c>
      <c r="D9" t="s">
        <v>6</v>
      </c>
      <c r="E9">
        <f>VLOOKUP(ProcurementData[[#This Row],[Criteria]],Table2[],2,FALSE)</f>
        <v>2</v>
      </c>
      <c r="F9" s="1">
        <v>0.1</v>
      </c>
      <c r="J9" t="s">
        <v>6</v>
      </c>
      <c r="K9">
        <v>2</v>
      </c>
    </row>
    <row r="10" spans="2:11" x14ac:dyDescent="0.25">
      <c r="B10">
        <v>2015</v>
      </c>
      <c r="C10" t="s">
        <v>4</v>
      </c>
      <c r="D10" t="s">
        <v>7</v>
      </c>
      <c r="E10">
        <f>VLOOKUP(ProcurementData[[#This Row],[Criteria]],Table2[],2,FALSE)</f>
        <v>3</v>
      </c>
      <c r="F10" s="1">
        <v>0.126</v>
      </c>
      <c r="J10" t="s">
        <v>7</v>
      </c>
      <c r="K10">
        <v>3</v>
      </c>
    </row>
    <row r="11" spans="2:11" x14ac:dyDescent="0.25">
      <c r="B11">
        <v>2015</v>
      </c>
      <c r="C11" t="s">
        <v>4</v>
      </c>
      <c r="D11" t="s">
        <v>8</v>
      </c>
      <c r="E11">
        <f>VLOOKUP(ProcurementData[[#This Row],[Criteria]],Table2[],2,FALSE)</f>
        <v>4</v>
      </c>
      <c r="F11" s="1">
        <v>0</v>
      </c>
      <c r="J11" t="s">
        <v>8</v>
      </c>
      <c r="K11">
        <v>4</v>
      </c>
    </row>
    <row r="12" spans="2:11" x14ac:dyDescent="0.25">
      <c r="B12">
        <v>2015</v>
      </c>
      <c r="C12" t="s">
        <v>4</v>
      </c>
      <c r="D12" t="s">
        <v>9</v>
      </c>
      <c r="E12">
        <f>VLOOKUP(ProcurementData[[#This Row],[Criteria]],Table2[],2,FALSE)</f>
        <v>6</v>
      </c>
      <c r="F12" s="1">
        <v>2.3E-2</v>
      </c>
      <c r="J12" t="s">
        <v>17</v>
      </c>
      <c r="K12">
        <v>5</v>
      </c>
    </row>
    <row r="13" spans="2:11" x14ac:dyDescent="0.25">
      <c r="B13">
        <v>2015</v>
      </c>
      <c r="C13" t="s">
        <v>4</v>
      </c>
      <c r="D13" t="s">
        <v>10</v>
      </c>
      <c r="E13">
        <f>VLOOKUP(ProcurementData[[#This Row],[Criteria]],Table2[],2,FALSE)</f>
        <v>7</v>
      </c>
      <c r="F13" s="1">
        <v>0</v>
      </c>
      <c r="J13" t="s">
        <v>9</v>
      </c>
      <c r="K13">
        <v>6</v>
      </c>
    </row>
    <row r="14" spans="2:11" x14ac:dyDescent="0.25">
      <c r="B14">
        <v>2016</v>
      </c>
      <c r="C14" t="s">
        <v>4</v>
      </c>
      <c r="D14" t="s">
        <v>5</v>
      </c>
      <c r="E14">
        <f>VLOOKUP(ProcurementData[[#This Row],[Criteria]],Table2[],2,FALSE)</f>
        <v>1</v>
      </c>
      <c r="F14" s="1">
        <v>0.03</v>
      </c>
      <c r="J14" t="s">
        <v>10</v>
      </c>
      <c r="K14">
        <v>7</v>
      </c>
    </row>
    <row r="15" spans="2:11" x14ac:dyDescent="0.25">
      <c r="B15">
        <v>2016</v>
      </c>
      <c r="C15" t="s">
        <v>4</v>
      </c>
      <c r="D15" t="s">
        <v>6</v>
      </c>
      <c r="E15">
        <f>VLOOKUP(ProcurementData[[#This Row],[Criteria]],Table2[],2,FALSE)</f>
        <v>2</v>
      </c>
      <c r="F15" s="1">
        <v>0.29899999999999999</v>
      </c>
      <c r="J15" t="s">
        <v>12</v>
      </c>
      <c r="K15">
        <v>8</v>
      </c>
    </row>
    <row r="16" spans="2:11" x14ac:dyDescent="0.25">
      <c r="B16">
        <v>2016</v>
      </c>
      <c r="C16" t="s">
        <v>4</v>
      </c>
      <c r="D16" t="s">
        <v>7</v>
      </c>
      <c r="E16">
        <f>VLOOKUP(ProcurementData[[#This Row],[Criteria]],Table2[],2,FALSE)</f>
        <v>3</v>
      </c>
      <c r="F16" s="1">
        <v>0</v>
      </c>
      <c r="J16" t="s">
        <v>13</v>
      </c>
      <c r="K16">
        <v>9</v>
      </c>
    </row>
    <row r="17" spans="2:11" x14ac:dyDescent="0.25">
      <c r="B17">
        <v>2016</v>
      </c>
      <c r="C17" t="s">
        <v>4</v>
      </c>
      <c r="D17" t="s">
        <v>8</v>
      </c>
      <c r="E17">
        <f>VLOOKUP(ProcurementData[[#This Row],[Criteria]],Table2[],2,FALSE)</f>
        <v>4</v>
      </c>
      <c r="F17" s="1">
        <v>0</v>
      </c>
      <c r="J17" t="s">
        <v>14</v>
      </c>
      <c r="K17">
        <v>10</v>
      </c>
    </row>
    <row r="18" spans="2:11" x14ac:dyDescent="0.25">
      <c r="B18">
        <v>2016</v>
      </c>
      <c r="C18" t="s">
        <v>4</v>
      </c>
      <c r="D18" t="s">
        <v>9</v>
      </c>
      <c r="E18">
        <f>VLOOKUP(ProcurementData[[#This Row],[Criteria]],Table2[],2,FALSE)</f>
        <v>6</v>
      </c>
      <c r="F18" s="1">
        <v>4.3999999999999997E-2</v>
      </c>
      <c r="J18" t="s">
        <v>16</v>
      </c>
      <c r="K18">
        <v>11</v>
      </c>
    </row>
    <row r="19" spans="2:11" x14ac:dyDescent="0.25">
      <c r="B19">
        <v>2016</v>
      </c>
      <c r="C19" t="s">
        <v>4</v>
      </c>
      <c r="D19" t="s">
        <v>10</v>
      </c>
      <c r="E19">
        <f>VLOOKUP(ProcurementData[[#This Row],[Criteria]],Table2[],2,FALSE)</f>
        <v>7</v>
      </c>
      <c r="F19" s="1">
        <v>9.5000000000000001E-2</v>
      </c>
    </row>
    <row r="20" spans="2:11" x14ac:dyDescent="0.25">
      <c r="B20">
        <v>2017</v>
      </c>
      <c r="C20" t="s">
        <v>4</v>
      </c>
      <c r="D20" t="s">
        <v>5</v>
      </c>
      <c r="E20">
        <f>VLOOKUP(ProcurementData[[#This Row],[Criteria]],Table2[],2,FALSE)</f>
        <v>1</v>
      </c>
      <c r="F20" s="1">
        <v>0.19900000000000001</v>
      </c>
    </row>
    <row r="21" spans="2:11" x14ac:dyDescent="0.25">
      <c r="B21">
        <v>2017</v>
      </c>
      <c r="C21" t="s">
        <v>4</v>
      </c>
      <c r="D21" t="s">
        <v>6</v>
      </c>
      <c r="E21">
        <f>VLOOKUP(ProcurementData[[#This Row],[Criteria]],Table2[],2,FALSE)</f>
        <v>2</v>
      </c>
      <c r="F21" s="1">
        <v>0.251</v>
      </c>
    </row>
    <row r="22" spans="2:11" x14ac:dyDescent="0.25">
      <c r="B22">
        <v>2017</v>
      </c>
      <c r="C22" t="s">
        <v>4</v>
      </c>
      <c r="D22" t="s">
        <v>7</v>
      </c>
      <c r="E22">
        <f>VLOOKUP(ProcurementData[[#This Row],[Criteria]],Table2[],2,FALSE)</f>
        <v>3</v>
      </c>
      <c r="F22" s="1">
        <v>0</v>
      </c>
    </row>
    <row r="23" spans="2:11" x14ac:dyDescent="0.25">
      <c r="B23">
        <v>2017</v>
      </c>
      <c r="C23" t="s">
        <v>4</v>
      </c>
      <c r="D23" t="s">
        <v>8</v>
      </c>
      <c r="E23">
        <f>VLOOKUP(ProcurementData[[#This Row],[Criteria]],Table2[],2,FALSE)</f>
        <v>4</v>
      </c>
      <c r="F23" s="1">
        <v>0</v>
      </c>
    </row>
    <row r="24" spans="2:11" x14ac:dyDescent="0.25">
      <c r="B24">
        <v>2017</v>
      </c>
      <c r="C24" t="s">
        <v>4</v>
      </c>
      <c r="D24" t="s">
        <v>9</v>
      </c>
      <c r="E24">
        <f>VLOOKUP(ProcurementData[[#This Row],[Criteria]],Table2[],2,FALSE)</f>
        <v>6</v>
      </c>
      <c r="F24" s="1">
        <v>4.2999999999999997E-2</v>
      </c>
    </row>
    <row r="25" spans="2:11" x14ac:dyDescent="0.25">
      <c r="B25">
        <v>2017</v>
      </c>
      <c r="C25" t="s">
        <v>4</v>
      </c>
      <c r="D25" t="s">
        <v>10</v>
      </c>
      <c r="E25">
        <f>VLOOKUP(ProcurementData[[#This Row],[Criteria]],Table2[],2,FALSE)</f>
        <v>7</v>
      </c>
      <c r="F25" s="1">
        <v>0.42799999999999999</v>
      </c>
    </row>
    <row r="26" spans="2:11" x14ac:dyDescent="0.25">
      <c r="B26">
        <v>2018</v>
      </c>
      <c r="C26" t="s">
        <v>4</v>
      </c>
      <c r="D26" t="s">
        <v>5</v>
      </c>
      <c r="E26">
        <f>VLOOKUP(ProcurementData[[#This Row],[Criteria]],Table2[],2,FALSE)</f>
        <v>1</v>
      </c>
      <c r="F26" s="1">
        <v>3.5999999999999999E-3</v>
      </c>
    </row>
    <row r="27" spans="2:11" x14ac:dyDescent="0.25">
      <c r="B27">
        <v>2018</v>
      </c>
      <c r="C27" t="s">
        <v>4</v>
      </c>
      <c r="D27" t="s">
        <v>6</v>
      </c>
      <c r="E27">
        <f>VLOOKUP(ProcurementData[[#This Row],[Criteria]],Table2[],2,FALSE)</f>
        <v>2</v>
      </c>
      <c r="F27" s="1">
        <v>0.35859999999999997</v>
      </c>
    </row>
    <row r="28" spans="2:11" x14ac:dyDescent="0.25">
      <c r="B28">
        <v>2018</v>
      </c>
      <c r="C28" t="s">
        <v>4</v>
      </c>
      <c r="D28" t="s">
        <v>7</v>
      </c>
      <c r="E28">
        <f>VLOOKUP(ProcurementData[[#This Row],[Criteria]],Table2[],2,FALSE)</f>
        <v>3</v>
      </c>
      <c r="F28" s="1">
        <v>0</v>
      </c>
    </row>
    <row r="29" spans="2:11" x14ac:dyDescent="0.25">
      <c r="B29">
        <v>2018</v>
      </c>
      <c r="C29" t="s">
        <v>4</v>
      </c>
      <c r="D29" t="s">
        <v>8</v>
      </c>
      <c r="E29">
        <f>VLOOKUP(ProcurementData[[#This Row],[Criteria]],Table2[],2,FALSE)</f>
        <v>4</v>
      </c>
      <c r="F29" s="1">
        <v>0</v>
      </c>
    </row>
    <row r="30" spans="2:11" x14ac:dyDescent="0.25">
      <c r="B30">
        <v>2018</v>
      </c>
      <c r="C30" t="s">
        <v>4</v>
      </c>
      <c r="D30" t="s">
        <v>9</v>
      </c>
      <c r="E30">
        <f>VLOOKUP(ProcurementData[[#This Row],[Criteria]],Table2[],2,FALSE)</f>
        <v>6</v>
      </c>
      <c r="F30" s="1">
        <v>4.9000000000000002E-2</v>
      </c>
    </row>
    <row r="31" spans="2:11" x14ac:dyDescent="0.25">
      <c r="B31">
        <v>2018</v>
      </c>
      <c r="C31" t="s">
        <v>4</v>
      </c>
      <c r="D31" t="s">
        <v>10</v>
      </c>
      <c r="E31">
        <f>VLOOKUP(ProcurementData[[#This Row],[Criteria]],Table2[],2,FALSE)</f>
        <v>7</v>
      </c>
      <c r="F31" s="1">
        <v>0.3614</v>
      </c>
    </row>
    <row r="32" spans="2:11" x14ac:dyDescent="0.25">
      <c r="B32">
        <v>2017</v>
      </c>
      <c r="C32" t="s">
        <v>11</v>
      </c>
      <c r="D32" t="s">
        <v>12</v>
      </c>
      <c r="E32">
        <f>VLOOKUP(ProcurementData[[#This Row],[Criteria]],Table2[],2,FALSE)</f>
        <v>8</v>
      </c>
      <c r="F32" s="1">
        <v>0</v>
      </c>
    </row>
    <row r="33" spans="2:6" x14ac:dyDescent="0.25">
      <c r="B33">
        <v>2017</v>
      </c>
      <c r="C33" t="s">
        <v>11</v>
      </c>
      <c r="D33" t="s">
        <v>13</v>
      </c>
      <c r="E33">
        <f>VLOOKUP(ProcurementData[[#This Row],[Criteria]],Table2[],2,FALSE)</f>
        <v>9</v>
      </c>
      <c r="F33" s="1">
        <v>4.2000000000000003E-2</v>
      </c>
    </row>
    <row r="34" spans="2:6" x14ac:dyDescent="0.25">
      <c r="B34">
        <v>2017</v>
      </c>
      <c r="C34" t="s">
        <v>11</v>
      </c>
      <c r="D34" t="s">
        <v>14</v>
      </c>
      <c r="E34">
        <f>VLOOKUP(ProcurementData[[#This Row],[Criteria]],Table2[],2,FALSE)</f>
        <v>10</v>
      </c>
      <c r="F34" s="1">
        <v>0.39200000000000002</v>
      </c>
    </row>
    <row r="35" spans="2:6" x14ac:dyDescent="0.25">
      <c r="B35">
        <v>2018</v>
      </c>
      <c r="C35" t="s">
        <v>11</v>
      </c>
      <c r="D35" t="s">
        <v>12</v>
      </c>
      <c r="E35">
        <f>VLOOKUP(ProcurementData[[#This Row],[Criteria]],Table2[],2,FALSE)</f>
        <v>8</v>
      </c>
      <c r="F35" s="1">
        <v>0.28100000000000003</v>
      </c>
    </row>
    <row r="36" spans="2:6" x14ac:dyDescent="0.25">
      <c r="B36">
        <v>2018</v>
      </c>
      <c r="C36" t="s">
        <v>11</v>
      </c>
      <c r="D36" t="s">
        <v>13</v>
      </c>
      <c r="E36">
        <f>VLOOKUP(ProcurementData[[#This Row],[Criteria]],Table2[],2,FALSE)</f>
        <v>9</v>
      </c>
      <c r="F36" s="1">
        <v>7.0000000000000001E-3</v>
      </c>
    </row>
    <row r="37" spans="2:6" x14ac:dyDescent="0.25">
      <c r="B37">
        <v>2018</v>
      </c>
      <c r="C37" t="s">
        <v>11</v>
      </c>
      <c r="D37" t="s">
        <v>14</v>
      </c>
      <c r="E37">
        <f>VLOOKUP(ProcurementData[[#This Row],[Criteria]],Table2[],2,FALSE)</f>
        <v>10</v>
      </c>
      <c r="F37" s="1">
        <v>2.5000000000000001E-2</v>
      </c>
    </row>
    <row r="38" spans="2:6" x14ac:dyDescent="0.25">
      <c r="B38">
        <v>2017</v>
      </c>
      <c r="C38" t="s">
        <v>15</v>
      </c>
      <c r="D38" t="s">
        <v>16</v>
      </c>
      <c r="E38">
        <f>VLOOKUP(ProcurementData[[#This Row],[Criteria]],Table2[],2,FALSE)</f>
        <v>11</v>
      </c>
      <c r="F38" s="1">
        <v>0.82499999999999996</v>
      </c>
    </row>
    <row r="39" spans="2:6" x14ac:dyDescent="0.25">
      <c r="B39">
        <v>2018</v>
      </c>
      <c r="C39" t="s">
        <v>15</v>
      </c>
      <c r="D39" t="s">
        <v>16</v>
      </c>
      <c r="E39">
        <f>VLOOKUP(ProcurementData[[#This Row],[Criteria]],Table2[],2,FALSE)</f>
        <v>11</v>
      </c>
      <c r="F39" s="1">
        <v>0.91600000000000004</v>
      </c>
    </row>
    <row r="40" spans="2:6" x14ac:dyDescent="0.25">
      <c r="B40">
        <v>2019</v>
      </c>
      <c r="C40" t="s">
        <v>4</v>
      </c>
      <c r="D40" t="s">
        <v>5</v>
      </c>
      <c r="E40">
        <f>VLOOKUP(ProcurementData[[#This Row],[Criteria]],Table2[],2,FALSE)</f>
        <v>1</v>
      </c>
      <c r="F40" s="1">
        <v>8.5000000000000006E-2</v>
      </c>
    </row>
    <row r="41" spans="2:6" x14ac:dyDescent="0.25">
      <c r="B41">
        <v>2019</v>
      </c>
      <c r="C41" t="s">
        <v>4</v>
      </c>
      <c r="D41" t="s">
        <v>6</v>
      </c>
      <c r="E41">
        <f>VLOOKUP(ProcurementData[[#This Row],[Criteria]],Table2[],2,FALSE)</f>
        <v>2</v>
      </c>
      <c r="F41" s="1">
        <v>0.318</v>
      </c>
    </row>
    <row r="42" spans="2:6" x14ac:dyDescent="0.25">
      <c r="B42">
        <v>2019</v>
      </c>
      <c r="C42" t="s">
        <v>4</v>
      </c>
      <c r="D42" t="s">
        <v>7</v>
      </c>
      <c r="E42">
        <f>VLOOKUP(ProcurementData[[#This Row],[Criteria]],Table2[],2,FALSE)</f>
        <v>3</v>
      </c>
      <c r="F42" s="1">
        <v>0</v>
      </c>
    </row>
    <row r="43" spans="2:6" x14ac:dyDescent="0.25">
      <c r="B43">
        <v>2019</v>
      </c>
      <c r="C43" t="s">
        <v>4</v>
      </c>
      <c r="D43" t="s">
        <v>8</v>
      </c>
      <c r="E43">
        <f>VLOOKUP(ProcurementData[[#This Row],[Criteria]],Table2[],2,FALSE)</f>
        <v>4</v>
      </c>
      <c r="F43" s="1">
        <v>0</v>
      </c>
    </row>
    <row r="44" spans="2:6" x14ac:dyDescent="0.25">
      <c r="B44">
        <v>2019</v>
      </c>
      <c r="C44" t="s">
        <v>4</v>
      </c>
      <c r="D44" t="s">
        <v>9</v>
      </c>
      <c r="E44">
        <f>VLOOKUP(ProcurementData[[#This Row],[Criteria]],Table2[],2,FALSE)</f>
        <v>6</v>
      </c>
      <c r="F44" s="1">
        <v>4.5999999999999999E-2</v>
      </c>
    </row>
    <row r="45" spans="2:6" x14ac:dyDescent="0.25">
      <c r="B45">
        <v>2019</v>
      </c>
      <c r="C45" t="s">
        <v>4</v>
      </c>
      <c r="D45" t="s">
        <v>10</v>
      </c>
      <c r="E45">
        <f>VLOOKUP(ProcurementData[[#This Row],[Criteria]],Table2[],2,FALSE)</f>
        <v>7</v>
      </c>
      <c r="F45" s="1">
        <v>0.35699999999999998</v>
      </c>
    </row>
    <row r="46" spans="2:6" x14ac:dyDescent="0.25">
      <c r="B46">
        <v>2019</v>
      </c>
      <c r="C46" t="s">
        <v>11</v>
      </c>
      <c r="D46" t="s">
        <v>12</v>
      </c>
      <c r="E46">
        <f>VLOOKUP(ProcurementData[[#This Row],[Criteria]],Table2[],2,FALSE)</f>
        <v>8</v>
      </c>
      <c r="F46" s="1">
        <v>0.13400000000000001</v>
      </c>
    </row>
    <row r="47" spans="2:6" x14ac:dyDescent="0.25">
      <c r="B47">
        <v>2019</v>
      </c>
      <c r="C47" t="s">
        <v>11</v>
      </c>
      <c r="D47" t="s">
        <v>13</v>
      </c>
      <c r="E47">
        <f>VLOOKUP(ProcurementData[[#This Row],[Criteria]],Table2[],2,FALSE)</f>
        <v>9</v>
      </c>
      <c r="F47" s="1">
        <v>4.8000000000000001E-2</v>
      </c>
    </row>
    <row r="48" spans="2:6" x14ac:dyDescent="0.25">
      <c r="B48">
        <v>2019</v>
      </c>
      <c r="C48" t="s">
        <v>11</v>
      </c>
      <c r="D48" t="s">
        <v>14</v>
      </c>
      <c r="E48">
        <f>VLOOKUP(ProcurementData[[#This Row],[Criteria]],Table2[],2,FALSE)</f>
        <v>10</v>
      </c>
      <c r="F48" s="1">
        <v>6.0999999999999999E-2</v>
      </c>
    </row>
    <row r="49" spans="2:8" x14ac:dyDescent="0.25">
      <c r="B49">
        <v>2019</v>
      </c>
      <c r="C49" t="s">
        <v>15</v>
      </c>
      <c r="D49" t="s">
        <v>16</v>
      </c>
      <c r="E49">
        <f>VLOOKUP(ProcurementData[[#This Row],[Criteria]],Table2[],2,FALSE)</f>
        <v>11</v>
      </c>
      <c r="F49" s="1">
        <v>0.84499999999999997</v>
      </c>
    </row>
    <row r="50" spans="2:8" x14ac:dyDescent="0.25">
      <c r="B50">
        <v>2020</v>
      </c>
      <c r="C50" t="s">
        <v>4</v>
      </c>
      <c r="D50" t="s">
        <v>5</v>
      </c>
      <c r="E50">
        <f>VLOOKUP(ProcurementData[[#This Row],[Criteria]],Table2[],2,FALSE)</f>
        <v>1</v>
      </c>
      <c r="F50" s="1">
        <v>0</v>
      </c>
      <c r="H50" s="2"/>
    </row>
    <row r="51" spans="2:8" x14ac:dyDescent="0.25">
      <c r="B51">
        <v>2020</v>
      </c>
      <c r="C51" t="s">
        <v>4</v>
      </c>
      <c r="D51" t="s">
        <v>6</v>
      </c>
      <c r="E51">
        <f>VLOOKUP(ProcurementData[[#This Row],[Criteria]],Table2[],2,FALSE)</f>
        <v>2</v>
      </c>
      <c r="F51" s="1">
        <v>4.0000000000000001E-3</v>
      </c>
    </row>
    <row r="52" spans="2:8" x14ac:dyDescent="0.25">
      <c r="B52">
        <v>2020</v>
      </c>
      <c r="C52" t="s">
        <v>4</v>
      </c>
      <c r="D52" t="s">
        <v>7</v>
      </c>
      <c r="E52">
        <f>VLOOKUP(ProcurementData[[#This Row],[Criteria]],Table2[],2,FALSE)</f>
        <v>3</v>
      </c>
      <c r="F52" s="1"/>
    </row>
    <row r="53" spans="2:8" x14ac:dyDescent="0.25">
      <c r="B53">
        <v>2020</v>
      </c>
      <c r="C53" t="s">
        <v>4</v>
      </c>
      <c r="D53" t="s">
        <v>17</v>
      </c>
      <c r="E53">
        <f>VLOOKUP(ProcurementData[[#This Row],[Criteria]],Table2[],2,FALSE)</f>
        <v>5</v>
      </c>
      <c r="F53" s="1">
        <v>0.77200000000000002</v>
      </c>
    </row>
    <row r="54" spans="2:8" x14ac:dyDescent="0.25">
      <c r="B54">
        <v>2020</v>
      </c>
      <c r="C54" t="s">
        <v>4</v>
      </c>
      <c r="D54" t="s">
        <v>9</v>
      </c>
      <c r="E54">
        <f>VLOOKUP(ProcurementData[[#This Row],[Criteria]],Table2[],2,FALSE)</f>
        <v>6</v>
      </c>
      <c r="F54" s="1">
        <v>3.0000000000000001E-3</v>
      </c>
    </row>
    <row r="55" spans="2:8" x14ac:dyDescent="0.25">
      <c r="B55">
        <v>2020</v>
      </c>
      <c r="C55" t="s">
        <v>4</v>
      </c>
      <c r="D55" t="s">
        <v>10</v>
      </c>
      <c r="E55">
        <f>VLOOKUP(ProcurementData[[#This Row],[Criteria]],Table2[],2,FALSE)</f>
        <v>7</v>
      </c>
      <c r="F55" s="1"/>
    </row>
    <row r="56" spans="2:8" x14ac:dyDescent="0.25">
      <c r="B56">
        <v>2020</v>
      </c>
      <c r="C56" t="s">
        <v>11</v>
      </c>
      <c r="D56" t="s">
        <v>12</v>
      </c>
      <c r="E56">
        <f>VLOOKUP(ProcurementData[[#This Row],[Criteria]],Table2[],2,FALSE)</f>
        <v>8</v>
      </c>
      <c r="F56" s="1">
        <v>0.26</v>
      </c>
    </row>
    <row r="57" spans="2:8" x14ac:dyDescent="0.25">
      <c r="B57">
        <v>2020</v>
      </c>
      <c r="C57" t="s">
        <v>11</v>
      </c>
      <c r="D57" t="s">
        <v>13</v>
      </c>
      <c r="E57">
        <f>VLOOKUP(ProcurementData[[#This Row],[Criteria]],Table2[],2,FALSE)</f>
        <v>9</v>
      </c>
      <c r="F57" s="1">
        <v>0.16</v>
      </c>
    </row>
    <row r="58" spans="2:8" x14ac:dyDescent="0.25">
      <c r="B58">
        <v>2020</v>
      </c>
      <c r="C58" t="s">
        <v>11</v>
      </c>
      <c r="D58" t="s">
        <v>14</v>
      </c>
      <c r="E58">
        <f>VLOOKUP(ProcurementData[[#This Row],[Criteria]],Table2[],2,FALSE)</f>
        <v>10</v>
      </c>
      <c r="F58" s="1">
        <v>0.4</v>
      </c>
    </row>
    <row r="59" spans="2:8" x14ac:dyDescent="0.25">
      <c r="B59">
        <v>2020</v>
      </c>
      <c r="C59" t="s">
        <v>15</v>
      </c>
      <c r="D59" t="s">
        <v>16</v>
      </c>
      <c r="E59">
        <f>VLOOKUP(ProcurementData[[#This Row],[Criteria]],Table2[],2,FALSE)</f>
        <v>11</v>
      </c>
      <c r="F59" s="1">
        <v>0.51700000000000002</v>
      </c>
    </row>
    <row r="60" spans="2:8" x14ac:dyDescent="0.25">
      <c r="B60">
        <v>2021</v>
      </c>
      <c r="C60" t="s">
        <v>4</v>
      </c>
      <c r="D60" t="s">
        <v>5</v>
      </c>
      <c r="E60">
        <f>VLOOKUP(ProcurementData[[#This Row],[Criteria]],Table2[],2,FALSE)</f>
        <v>1</v>
      </c>
      <c r="F60" s="1">
        <v>2E-3</v>
      </c>
    </row>
    <row r="61" spans="2:8" x14ac:dyDescent="0.25">
      <c r="B61">
        <v>2021</v>
      </c>
      <c r="C61" t="s">
        <v>4</v>
      </c>
      <c r="D61" t="s">
        <v>6</v>
      </c>
      <c r="E61">
        <f>VLOOKUP(ProcurementData[[#This Row],[Criteria]],Table2[],2,FALSE)</f>
        <v>2</v>
      </c>
      <c r="F61" s="1"/>
    </row>
    <row r="62" spans="2:8" x14ac:dyDescent="0.25">
      <c r="B62">
        <v>2021</v>
      </c>
      <c r="C62" t="s">
        <v>4</v>
      </c>
      <c r="D62" t="s">
        <v>7</v>
      </c>
      <c r="E62">
        <f>VLOOKUP(ProcurementData[[#This Row],[Criteria]],Table2[],2,FALSE)</f>
        <v>3</v>
      </c>
      <c r="F62" s="1"/>
    </row>
    <row r="63" spans="2:8" x14ac:dyDescent="0.25">
      <c r="B63">
        <v>2021</v>
      </c>
      <c r="C63" t="s">
        <v>4</v>
      </c>
      <c r="D63" t="s">
        <v>17</v>
      </c>
      <c r="E63">
        <f>VLOOKUP(ProcurementData[[#This Row],[Criteria]],Table2[],2,FALSE)</f>
        <v>5</v>
      </c>
      <c r="F63" s="1">
        <v>0.93330000000000002</v>
      </c>
    </row>
    <row r="64" spans="2:8" x14ac:dyDescent="0.25">
      <c r="B64">
        <v>2021</v>
      </c>
      <c r="C64" t="s">
        <v>4</v>
      </c>
      <c r="D64" t="s">
        <v>9</v>
      </c>
      <c r="E64">
        <f>VLOOKUP(ProcurementData[[#This Row],[Criteria]],Table2[],2,FALSE)</f>
        <v>6</v>
      </c>
      <c r="F64" s="1"/>
    </row>
    <row r="65" spans="2:6" x14ac:dyDescent="0.25">
      <c r="B65">
        <v>2021</v>
      </c>
      <c r="C65" t="s">
        <v>4</v>
      </c>
      <c r="D65" t="s">
        <v>10</v>
      </c>
      <c r="E65">
        <f>VLOOKUP(ProcurementData[[#This Row],[Criteria]],Table2[],2,FALSE)</f>
        <v>7</v>
      </c>
      <c r="F65" s="1"/>
    </row>
    <row r="66" spans="2:6" x14ac:dyDescent="0.25">
      <c r="B66">
        <v>2021</v>
      </c>
      <c r="C66" t="s">
        <v>11</v>
      </c>
      <c r="D66" t="s">
        <v>12</v>
      </c>
      <c r="E66">
        <f>VLOOKUP(ProcurementData[[#This Row],[Criteria]],Table2[],2,FALSE)</f>
        <v>8</v>
      </c>
      <c r="F66" s="1">
        <v>0.1245</v>
      </c>
    </row>
    <row r="67" spans="2:6" x14ac:dyDescent="0.25">
      <c r="B67">
        <v>2021</v>
      </c>
      <c r="C67" t="s">
        <v>11</v>
      </c>
      <c r="D67" t="s">
        <v>13</v>
      </c>
      <c r="E67">
        <f>VLOOKUP(ProcurementData[[#This Row],[Criteria]],Table2[],2,FALSE)</f>
        <v>9</v>
      </c>
      <c r="F67" s="1">
        <v>3.8399999999999997E-2</v>
      </c>
    </row>
    <row r="68" spans="2:6" x14ac:dyDescent="0.25">
      <c r="B68">
        <v>2021</v>
      </c>
      <c r="C68" t="s">
        <v>11</v>
      </c>
      <c r="D68" t="s">
        <v>14</v>
      </c>
      <c r="E68">
        <f>VLOOKUP(ProcurementData[[#This Row],[Criteria]],Table2[],2,FALSE)</f>
        <v>10</v>
      </c>
      <c r="F68" s="1">
        <v>0.68110000000000004</v>
      </c>
    </row>
    <row r="69" spans="2:6" x14ac:dyDescent="0.25">
      <c r="B69">
        <v>2021</v>
      </c>
      <c r="C69" t="s">
        <v>15</v>
      </c>
      <c r="D69" t="s">
        <v>16</v>
      </c>
      <c r="E69">
        <f>VLOOKUP(ProcurementData[[#This Row],[Criteria]],Table2[],2,FALSE)</f>
        <v>11</v>
      </c>
      <c r="F69" s="1">
        <v>0.54500000000000004</v>
      </c>
    </row>
    <row r="70" spans="2:6" x14ac:dyDescent="0.25">
      <c r="B70">
        <v>2022</v>
      </c>
      <c r="C70" t="s">
        <v>4</v>
      </c>
      <c r="D70" t="s">
        <v>5</v>
      </c>
      <c r="E70">
        <f>VLOOKUP(ProcurementData[[#This Row],[Criteria]],Table2[],2,FALSE)</f>
        <v>1</v>
      </c>
      <c r="F70" s="1">
        <v>2.2000000000000001E-3</v>
      </c>
    </row>
    <row r="71" spans="2:6" x14ac:dyDescent="0.25">
      <c r="B71">
        <v>2022</v>
      </c>
      <c r="C71" t="s">
        <v>4</v>
      </c>
      <c r="D71" t="s">
        <v>6</v>
      </c>
      <c r="E71">
        <f>VLOOKUP(ProcurementData[[#This Row],[Criteria]],Table2[],2,FALSE)</f>
        <v>2</v>
      </c>
      <c r="F71" s="1">
        <v>7.4000000000000003E-3</v>
      </c>
    </row>
    <row r="72" spans="2:6" x14ac:dyDescent="0.25">
      <c r="B72">
        <v>2022</v>
      </c>
      <c r="C72" t="s">
        <v>4</v>
      </c>
      <c r="D72" t="s">
        <v>7</v>
      </c>
      <c r="E72">
        <f>VLOOKUP(ProcurementData[[#This Row],[Criteria]],Table2[],2,FALSE)</f>
        <v>3</v>
      </c>
      <c r="F72" s="1"/>
    </row>
    <row r="73" spans="2:6" x14ac:dyDescent="0.25">
      <c r="B73">
        <v>2022</v>
      </c>
      <c r="C73" t="s">
        <v>4</v>
      </c>
      <c r="D73" t="s">
        <v>17</v>
      </c>
      <c r="E73">
        <f>VLOOKUP(ProcurementData[[#This Row],[Criteria]],Table2[],2,FALSE)</f>
        <v>5</v>
      </c>
      <c r="F73" s="1">
        <v>0.81</v>
      </c>
    </row>
    <row r="74" spans="2:6" x14ac:dyDescent="0.25">
      <c r="B74">
        <v>2022</v>
      </c>
      <c r="C74" t="s">
        <v>4</v>
      </c>
      <c r="D74" t="s">
        <v>9</v>
      </c>
      <c r="E74">
        <f>VLOOKUP(ProcurementData[[#This Row],[Criteria]],Table2[],2,FALSE)</f>
        <v>6</v>
      </c>
      <c r="F74" s="1"/>
    </row>
    <row r="75" spans="2:6" x14ac:dyDescent="0.25">
      <c r="B75">
        <v>2022</v>
      </c>
      <c r="C75" t="s">
        <v>4</v>
      </c>
      <c r="D75" t="s">
        <v>10</v>
      </c>
      <c r="E75">
        <f>VLOOKUP(ProcurementData[[#This Row],[Criteria]],Table2[],2,FALSE)</f>
        <v>7</v>
      </c>
      <c r="F75" s="1"/>
    </row>
    <row r="76" spans="2:6" x14ac:dyDescent="0.25">
      <c r="B76">
        <v>2022</v>
      </c>
      <c r="C76" t="s">
        <v>11</v>
      </c>
      <c r="D76" t="s">
        <v>12</v>
      </c>
      <c r="E76">
        <f>VLOOKUP(ProcurementData[[#This Row],[Criteria]],Table2[],2,FALSE)</f>
        <v>8</v>
      </c>
      <c r="F76" s="1">
        <v>0.24</v>
      </c>
    </row>
    <row r="77" spans="2:6" x14ac:dyDescent="0.25">
      <c r="B77">
        <v>2022</v>
      </c>
      <c r="C77" t="s">
        <v>11</v>
      </c>
      <c r="D77" t="s">
        <v>13</v>
      </c>
      <c r="E77">
        <f>VLOOKUP(ProcurementData[[#This Row],[Criteria]],Table2[],2,FALSE)</f>
        <v>9</v>
      </c>
      <c r="F77" s="1">
        <v>0.11</v>
      </c>
    </row>
    <row r="78" spans="2:6" x14ac:dyDescent="0.25">
      <c r="B78">
        <v>2022</v>
      </c>
      <c r="C78" t="s">
        <v>11</v>
      </c>
      <c r="D78" t="s">
        <v>14</v>
      </c>
      <c r="E78">
        <f>VLOOKUP(ProcurementData[[#This Row],[Criteria]],Table2[],2,FALSE)</f>
        <v>10</v>
      </c>
      <c r="F78" s="1">
        <v>0.56000000000000005</v>
      </c>
    </row>
    <row r="79" spans="2:6" x14ac:dyDescent="0.25">
      <c r="B79">
        <v>2022</v>
      </c>
      <c r="C79" t="s">
        <v>15</v>
      </c>
      <c r="D79" t="s">
        <v>16</v>
      </c>
      <c r="E79">
        <f>VLOOKUP(ProcurementData[[#This Row],[Criteria]],Table2[],2,FALSE)</f>
        <v>11</v>
      </c>
      <c r="F79" s="1">
        <v>0.61</v>
      </c>
    </row>
    <row r="80" spans="2:6" x14ac:dyDescent="0.25">
      <c r="B80">
        <v>2023</v>
      </c>
      <c r="C80" t="s">
        <v>4</v>
      </c>
      <c r="D80" t="s">
        <v>5</v>
      </c>
      <c r="E80">
        <f>VLOOKUP(ProcurementData[[#This Row],[Criteria]],Table2[],2,FALSE)</f>
        <v>1</v>
      </c>
      <c r="F80" s="1">
        <v>1.4E-3</v>
      </c>
    </row>
    <row r="81" spans="2:6" x14ac:dyDescent="0.25">
      <c r="B81">
        <v>2023</v>
      </c>
      <c r="C81" t="s">
        <v>4</v>
      </c>
      <c r="D81" t="s">
        <v>6</v>
      </c>
      <c r="E81">
        <f>VLOOKUP(ProcurementData[[#This Row],[Criteria]],Table2[],2,FALSE)</f>
        <v>2</v>
      </c>
      <c r="F81" s="1">
        <v>5.8999999999999999E-3</v>
      </c>
    </row>
    <row r="82" spans="2:6" x14ac:dyDescent="0.25">
      <c r="B82">
        <v>2023</v>
      </c>
      <c r="C82" t="s">
        <v>4</v>
      </c>
      <c r="D82" t="s">
        <v>7</v>
      </c>
      <c r="E82">
        <f>VLOOKUP(ProcurementData[[#This Row],[Criteria]],Table2[],2,FALSE)</f>
        <v>3</v>
      </c>
      <c r="F82" s="1"/>
    </row>
    <row r="83" spans="2:6" x14ac:dyDescent="0.25">
      <c r="B83">
        <v>2023</v>
      </c>
      <c r="C83" t="s">
        <v>4</v>
      </c>
      <c r="D83" t="s">
        <v>17</v>
      </c>
      <c r="E83">
        <f>VLOOKUP(ProcurementData[[#This Row],[Criteria]],Table2[],2,FALSE)</f>
        <v>5</v>
      </c>
      <c r="F83" s="1">
        <v>0.79</v>
      </c>
    </row>
    <row r="84" spans="2:6" x14ac:dyDescent="0.25">
      <c r="B84">
        <v>2023</v>
      </c>
      <c r="C84" t="s">
        <v>4</v>
      </c>
      <c r="D84" t="s">
        <v>9</v>
      </c>
      <c r="E84">
        <f>VLOOKUP(ProcurementData[[#This Row],[Criteria]],Table2[],2,FALSE)</f>
        <v>6</v>
      </c>
      <c r="F84" s="1"/>
    </row>
    <row r="85" spans="2:6" x14ac:dyDescent="0.25">
      <c r="B85">
        <v>2023</v>
      </c>
      <c r="C85" t="s">
        <v>4</v>
      </c>
      <c r="D85" t="s">
        <v>10</v>
      </c>
      <c r="E85">
        <f>VLOOKUP(ProcurementData[[#This Row],[Criteria]],Table2[],2,FALSE)</f>
        <v>7</v>
      </c>
      <c r="F85" s="1"/>
    </row>
    <row r="86" spans="2:6" x14ac:dyDescent="0.25">
      <c r="B86">
        <v>2023</v>
      </c>
      <c r="C86" t="s">
        <v>11</v>
      </c>
      <c r="D86" t="s">
        <v>12</v>
      </c>
      <c r="E86">
        <f>VLOOKUP(ProcurementData[[#This Row],[Criteria]],Table2[],2,FALSE)</f>
        <v>8</v>
      </c>
      <c r="F86" s="1">
        <v>2.1999999999999999E-2</v>
      </c>
    </row>
    <row r="87" spans="2:6" x14ac:dyDescent="0.25">
      <c r="B87">
        <v>2023</v>
      </c>
      <c r="C87" t="s">
        <v>11</v>
      </c>
      <c r="D87" t="s">
        <v>13</v>
      </c>
      <c r="E87">
        <f>VLOOKUP(ProcurementData[[#This Row],[Criteria]],Table2[],2,FALSE)</f>
        <v>9</v>
      </c>
      <c r="F87" s="1">
        <v>0.23</v>
      </c>
    </row>
    <row r="88" spans="2:6" x14ac:dyDescent="0.25">
      <c r="B88">
        <v>2023</v>
      </c>
      <c r="C88" t="s">
        <v>11</v>
      </c>
      <c r="D88" t="s">
        <v>14</v>
      </c>
      <c r="E88">
        <f>VLOOKUP(ProcurementData[[#This Row],[Criteria]],Table2[],2,FALSE)</f>
        <v>10</v>
      </c>
      <c r="F88" s="1">
        <v>0.61</v>
      </c>
    </row>
    <row r="89" spans="2:6" x14ac:dyDescent="0.25">
      <c r="B89">
        <v>2023</v>
      </c>
      <c r="C89" t="s">
        <v>15</v>
      </c>
      <c r="D89" t="s">
        <v>16</v>
      </c>
      <c r="E89">
        <f>VLOOKUP(ProcurementData[[#This Row],[Criteria]],Table2[],2,FALSE)</f>
        <v>11</v>
      </c>
      <c r="F89" s="1">
        <v>0.69799999999999995</v>
      </c>
    </row>
    <row r="90" spans="2:6" x14ac:dyDescent="0.25">
      <c r="B90">
        <v>2024</v>
      </c>
      <c r="C90" t="s">
        <v>4</v>
      </c>
      <c r="D90" t="s">
        <v>5</v>
      </c>
      <c r="E90">
        <f>VLOOKUP(ProcurementData[[#This Row],[Criteria]],Table2[],2,FALSE)</f>
        <v>1</v>
      </c>
      <c r="F90" s="1"/>
    </row>
    <row r="91" spans="2:6" x14ac:dyDescent="0.25">
      <c r="B91">
        <v>2024</v>
      </c>
      <c r="C91" t="s">
        <v>4</v>
      </c>
      <c r="D91" t="s">
        <v>6</v>
      </c>
      <c r="E91">
        <f>VLOOKUP(ProcurementData[[#This Row],[Criteria]],Table2[],2,FALSE)</f>
        <v>2</v>
      </c>
      <c r="F91" s="1">
        <v>3.5000000000000001E-3</v>
      </c>
    </row>
    <row r="92" spans="2:6" x14ac:dyDescent="0.25">
      <c r="B92">
        <v>2024</v>
      </c>
      <c r="C92" t="s">
        <v>4</v>
      </c>
      <c r="D92" t="s">
        <v>7</v>
      </c>
      <c r="E92">
        <f>VLOOKUP(ProcurementData[[#This Row],[Criteria]],Table2[],2,FALSE)</f>
        <v>3</v>
      </c>
      <c r="F92" s="1"/>
    </row>
    <row r="93" spans="2:6" x14ac:dyDescent="0.25">
      <c r="B93">
        <v>2024</v>
      </c>
      <c r="C93" t="s">
        <v>4</v>
      </c>
      <c r="D93" t="s">
        <v>17</v>
      </c>
      <c r="E93">
        <f>VLOOKUP(ProcurementData[[#This Row],[Criteria]],Table2[],2,FALSE)</f>
        <v>5</v>
      </c>
      <c r="F93" s="1">
        <v>0.8921</v>
      </c>
    </row>
    <row r="94" spans="2:6" x14ac:dyDescent="0.25">
      <c r="B94">
        <v>2024</v>
      </c>
      <c r="C94" t="s">
        <v>4</v>
      </c>
      <c r="D94" t="s">
        <v>9</v>
      </c>
      <c r="E94">
        <f>VLOOKUP(ProcurementData[[#This Row],[Criteria]],Table2[],2,FALSE)</f>
        <v>6</v>
      </c>
      <c r="F94" s="1">
        <v>1.1000000000000001E-3</v>
      </c>
    </row>
    <row r="95" spans="2:6" x14ac:dyDescent="0.25">
      <c r="B95">
        <v>2024</v>
      </c>
      <c r="C95" t="s">
        <v>4</v>
      </c>
      <c r="D95" t="s">
        <v>10</v>
      </c>
      <c r="E95">
        <f>VLOOKUP(ProcurementData[[#This Row],[Criteria]],Table2[],2,FALSE)</f>
        <v>7</v>
      </c>
      <c r="F95" s="1"/>
    </row>
    <row r="96" spans="2:6" x14ac:dyDescent="0.25">
      <c r="B96">
        <v>2024</v>
      </c>
      <c r="C96" t="s">
        <v>11</v>
      </c>
      <c r="D96" t="s">
        <v>12</v>
      </c>
      <c r="E96">
        <f>VLOOKUP(ProcurementData[[#This Row],[Criteria]],Table2[],2,FALSE)</f>
        <v>8</v>
      </c>
      <c r="F96" s="1">
        <v>1.9E-2</v>
      </c>
    </row>
    <row r="97" spans="2:6" x14ac:dyDescent="0.25">
      <c r="B97">
        <v>2024</v>
      </c>
      <c r="C97" t="s">
        <v>11</v>
      </c>
      <c r="D97" t="s">
        <v>13</v>
      </c>
      <c r="E97">
        <f>VLOOKUP(ProcurementData[[#This Row],[Criteria]],Table2[],2,FALSE)</f>
        <v>9</v>
      </c>
      <c r="F97" s="1">
        <v>0.4</v>
      </c>
    </row>
    <row r="98" spans="2:6" x14ac:dyDescent="0.25">
      <c r="B98">
        <v>2024</v>
      </c>
      <c r="C98" t="s">
        <v>11</v>
      </c>
      <c r="D98" t="s">
        <v>14</v>
      </c>
      <c r="E98">
        <f>VLOOKUP(ProcurementData[[#This Row],[Criteria]],Table2[],2,FALSE)</f>
        <v>10</v>
      </c>
      <c r="F98" s="1">
        <v>0.51</v>
      </c>
    </row>
    <row r="99" spans="2:6" x14ac:dyDescent="0.25">
      <c r="B99">
        <v>2024</v>
      </c>
      <c r="C99" t="s">
        <v>15</v>
      </c>
      <c r="D99" t="s">
        <v>16</v>
      </c>
      <c r="E99">
        <f>VLOOKUP(ProcurementData[[#This Row],[Criteria]],Table2[],2,FALSE)</f>
        <v>11</v>
      </c>
      <c r="F99" s="1">
        <v>0.70520000000000005</v>
      </c>
    </row>
    <row r="100" spans="2:6" x14ac:dyDescent="0.25">
      <c r="B100">
        <v>2025</v>
      </c>
      <c r="C100" t="s">
        <v>4</v>
      </c>
      <c r="D100" t="s">
        <v>5</v>
      </c>
      <c r="E100">
        <f>VLOOKUP(ProcurementData[[#This Row],[Criteria]],Table2[],2,FALSE)</f>
        <v>1</v>
      </c>
      <c r="F100" s="1">
        <v>0</v>
      </c>
    </row>
    <row r="101" spans="2:6" x14ac:dyDescent="0.25">
      <c r="B101">
        <v>2025</v>
      </c>
      <c r="C101" t="s">
        <v>4</v>
      </c>
      <c r="D101" t="s">
        <v>6</v>
      </c>
      <c r="E101">
        <f>VLOOKUP(ProcurementData[[#This Row],[Criteria]],Table2[],2,FALSE)</f>
        <v>2</v>
      </c>
      <c r="F101" s="1">
        <v>2.8E-5</v>
      </c>
    </row>
    <row r="102" spans="2:6" x14ac:dyDescent="0.25">
      <c r="B102">
        <v>2025</v>
      </c>
      <c r="C102" t="s">
        <v>4</v>
      </c>
      <c r="D102" t="s">
        <v>7</v>
      </c>
      <c r="E102">
        <f>VLOOKUP(ProcurementData[[#This Row],[Criteria]],Table2[],2,FALSE)</f>
        <v>3</v>
      </c>
      <c r="F102" s="1">
        <v>0</v>
      </c>
    </row>
    <row r="103" spans="2:6" x14ac:dyDescent="0.25">
      <c r="B103">
        <v>2025</v>
      </c>
      <c r="C103" t="s">
        <v>4</v>
      </c>
      <c r="D103" t="s">
        <v>17</v>
      </c>
      <c r="E103">
        <f>VLOOKUP(ProcurementData[[#This Row],[Criteria]],Table2[],2,FALSE)</f>
        <v>5</v>
      </c>
      <c r="F103" s="1">
        <v>0.83599999999999997</v>
      </c>
    </row>
    <row r="104" spans="2:6" x14ac:dyDescent="0.25">
      <c r="B104">
        <v>2025</v>
      </c>
      <c r="C104" t="s">
        <v>4</v>
      </c>
      <c r="D104" t="s">
        <v>9</v>
      </c>
      <c r="E104">
        <f>VLOOKUP(ProcurementData[[#This Row],[Criteria]],Table2[],2,FALSE)</f>
        <v>6</v>
      </c>
      <c r="F104" s="1">
        <v>0</v>
      </c>
    </row>
    <row r="105" spans="2:6" x14ac:dyDescent="0.25">
      <c r="B105">
        <v>2025</v>
      </c>
      <c r="C105" t="s">
        <v>4</v>
      </c>
      <c r="D105" t="s">
        <v>10</v>
      </c>
      <c r="E105">
        <f>VLOOKUP(ProcurementData[[#This Row],[Criteria]],Table2[],2,FALSE)</f>
        <v>7</v>
      </c>
      <c r="F105" s="1"/>
    </row>
    <row r="106" spans="2:6" x14ac:dyDescent="0.25">
      <c r="B106">
        <v>2025</v>
      </c>
      <c r="C106" t="s">
        <v>11</v>
      </c>
      <c r="D106" t="s">
        <v>12</v>
      </c>
      <c r="E106">
        <f>VLOOKUP(ProcurementData[[#This Row],[Criteria]],Table2[],2,FALSE)</f>
        <v>8</v>
      </c>
      <c r="F106" s="1">
        <v>4.0000000000000002E-4</v>
      </c>
    </row>
    <row r="107" spans="2:6" x14ac:dyDescent="0.25">
      <c r="B107">
        <v>2025</v>
      </c>
      <c r="C107" t="s">
        <v>11</v>
      </c>
      <c r="D107" t="s">
        <v>13</v>
      </c>
      <c r="E107">
        <f>VLOOKUP(ProcurementData[[#This Row],[Criteria]],Table2[],2,FALSE)</f>
        <v>9</v>
      </c>
      <c r="F107" s="1">
        <v>0.28999999999999998</v>
      </c>
    </row>
    <row r="108" spans="2:6" x14ac:dyDescent="0.25">
      <c r="B108">
        <v>2025</v>
      </c>
      <c r="C108" t="s">
        <v>11</v>
      </c>
      <c r="D108" t="s">
        <v>14</v>
      </c>
      <c r="E108">
        <f>VLOOKUP(ProcurementData[[#This Row],[Criteria]],Table2[],2,FALSE)</f>
        <v>10</v>
      </c>
      <c r="F108" s="1">
        <v>0.58699999999999997</v>
      </c>
    </row>
    <row r="109" spans="2:6" x14ac:dyDescent="0.25">
      <c r="B109">
        <v>2025</v>
      </c>
      <c r="C109" t="s">
        <v>15</v>
      </c>
      <c r="D109" t="s">
        <v>16</v>
      </c>
      <c r="E109">
        <f>VLOOKUP(ProcurementData[[#This Row],[Criteria]],Table2[],2,FALSE)</f>
        <v>11</v>
      </c>
      <c r="F109" s="1">
        <v>0.80420000000000003</v>
      </c>
    </row>
  </sheetData>
  <pageMargins left="0.7" right="0.7" top="0.75" bottom="0.75" header="0.3" footer="0.3"/>
  <pageSetup orientation="portrait" horizontalDpi="1200" verticalDpi="1200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42D8EF41FFB84F8CA162EBCED07892" ma:contentTypeVersion="14" ma:contentTypeDescription="Create a new document." ma:contentTypeScope="" ma:versionID="4e6dc7cd312e2b98a5f9395a374056cc">
  <xsd:schema xmlns:xsd="http://www.w3.org/2001/XMLSchema" xmlns:xs="http://www.w3.org/2001/XMLSchema" xmlns:p="http://schemas.microsoft.com/office/2006/metadata/properties" xmlns:ns2="55ab4dbc-702a-4784-8574-a5337733371e" xmlns:ns3="1f202682-5ecf-4159-8b5c-d75ea3f26cfc" targetNamespace="http://schemas.microsoft.com/office/2006/metadata/properties" ma:root="true" ma:fieldsID="74b044c50785f931b6ee7c33706d349e" ns2:_="" ns3:_="">
    <xsd:import namespace="55ab4dbc-702a-4784-8574-a5337733371e"/>
    <xsd:import namespace="1f202682-5ecf-4159-8b5c-d75ea3f26c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b4dbc-702a-4784-8574-a533773337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bf906fe-3e8e-4b22-a6fd-bde302b921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02682-5ecf-4159-8b5c-d75ea3f26c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01bee8a-664a-4d59-9c00-93c1bf28e153}" ma:internalName="TaxCatchAll" ma:showField="CatchAllData" ma:web="1f202682-5ecf-4159-8b5c-d75ea3f26c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202682-5ecf-4159-8b5c-d75ea3f26cfc" xsi:nil="true"/>
    <lcf76f155ced4ddcb4097134ff3c332f xmlns="55ab4dbc-702a-4784-8574-a5337733371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527EFF-2A70-4654-83AB-186B5C5B0C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57C1BF-C7E3-4CD4-BB59-ED8FAD19F5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ab4dbc-702a-4784-8574-a5337733371e"/>
    <ds:schemaRef ds:uri="1f202682-5ecf-4159-8b5c-d75ea3f26c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49375A-7AFE-4751-B7E8-48F6167B2F3D}">
  <ds:schemaRefs>
    <ds:schemaRef ds:uri="http://schemas.microsoft.com/office/2006/metadata/properties"/>
    <ds:schemaRef ds:uri="http://schemas.microsoft.com/office/infopath/2007/PartnerControls"/>
    <ds:schemaRef ds:uri="1f202682-5ecf-4159-8b5c-d75ea3f26cfc"/>
    <ds:schemaRef ds:uri="55ab4dbc-702a-4784-8574-a5337733371e"/>
  </ds:schemaRefs>
</ds:datastoreItem>
</file>

<file path=docMetadata/LabelInfo.xml><?xml version="1.0" encoding="utf-8"?>
<clbl:labelList xmlns:clbl="http://schemas.microsoft.com/office/2020/mipLabelMetadata">
  <clbl:label id="{a9ee03e0-b78c-4998-8bf4-79b266b85105}" enabled="1" method="Standard" siteId="{723a5a87-f39a-4a22-9247-3fc240c0139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Waterloo, IST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Mathew Thijssen</dc:creator>
  <cp:keywords/>
  <dc:description/>
  <cp:lastModifiedBy>Mathew Thijssen</cp:lastModifiedBy>
  <cp:revision/>
  <dcterms:created xsi:type="dcterms:W3CDTF">2019-11-15T18:58:47Z</dcterms:created>
  <dcterms:modified xsi:type="dcterms:W3CDTF">2026-07-23T20:25:23Z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0x0101009A42D8EF41FFB84F8CA162EBCED07892</vt:lpwstr>
  </property>
  <property fmtid="{D5CDD505-2E9C-101B-9397-08002B2CF9AE}" pid="3" name="MediaServiceImageTags">
    <vt:lpwstr/>
  </property>
</Properties>
</file>