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9"/>
  <workbookPr hidePivotFieldList="1" defaultThemeVersion="124226"/>
  <mc:AlternateContent xmlns:mc="http://schemas.openxmlformats.org/markup-compatibility/2006">
    <mc:Choice Requires="x15">
      <x15ac:absPath xmlns:x15ac="http://schemas.microsoft.com/office/spreadsheetml/2010/11/ac" url="https://uofwaterloo.sharepoint.com/sites/vpaf-pmo/Shared Documents/VPAF Website/Ready for review/"/>
    </mc:Choice>
  </mc:AlternateContent>
  <xr:revisionPtr revIDLastSave="4" documentId="13_ncr:1_{B243D670-AC80-4CEA-8B24-00472B82A9B4}" xr6:coauthVersionLast="47" xr6:coauthVersionMax="47" xr10:uidLastSave="{5D72E7FC-A663-4ECB-B971-94EF27AB0748}"/>
  <bookViews>
    <workbookView xWindow="28680" yWindow="-1455" windowWidth="29040" windowHeight="15840" tabRatio="677" firstSheet="5" activeTab="5" xr2:uid="{00000000-000D-0000-FFFF-FFFF00000000}"/>
  </bookViews>
  <sheets>
    <sheet name="Instructions" sheetId="6" r:id="rId1"/>
    <sheet name="Risks" sheetId="1" r:id="rId2"/>
    <sheet name="Actions" sheetId="2" r:id="rId3"/>
    <sheet name="Issues" sheetId="3" r:id="rId4"/>
    <sheet name="Decisions" sheetId="4" r:id="rId5"/>
    <sheet name="Definitions &amp; Values" sheetId="5" r:id="rId6"/>
    <sheet name="Risk Chart" sheetId="8" state="hidden" r:id="rId7"/>
  </sheets>
  <definedNames>
    <definedName name="_xlnm._FilterDatabase" localSheetId="2" hidden="1">Actions!$A$2:$K$41</definedName>
    <definedName name="_xlnm._FilterDatabase" localSheetId="4" hidden="1">Decisions!$A$2:$E$41</definedName>
    <definedName name="_xlnm._FilterDatabase" localSheetId="3" hidden="1">Issues!$A$2:$K$41</definedName>
    <definedName name="_xlnm._FilterDatabase" localSheetId="1" hidden="1">Risks!$A$2:$S$41</definedName>
    <definedName name="Probabilty" localSheetId="1">Risks!$D$2</definedName>
    <definedName name="Probablity">Risks!$D$2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5" i="1"/>
  <c r="E3" i="1"/>
  <c r="N3" i="1" l="1"/>
  <c r="F3" i="2"/>
  <c r="G3" i="3"/>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 i="2"/>
  <c r="A5" i="2" s="1"/>
  <c r="A6" i="2" s="1"/>
  <c r="A7" i="2" s="1"/>
  <c r="A8" i="2" s="1"/>
  <c r="A9" i="2" s="1"/>
  <c r="A10" i="2" s="1"/>
  <c r="A11" i="2" s="1"/>
  <c r="A12" i="2" s="1"/>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9" i="2"/>
  <c r="F8" i="2"/>
  <c r="F7" i="2"/>
  <c r="F6" i="2"/>
  <c r="F5" i="2"/>
  <c r="F4" i="2"/>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 i="4"/>
  <c r="A5" i="4"/>
  <c r="A4" i="3"/>
  <c r="A5" i="3"/>
  <c r="A6" i="3"/>
  <c r="A7" i="3" s="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alcChain>
</file>

<file path=xl/sharedStrings.xml><?xml version="1.0" encoding="utf-8"?>
<sst xmlns="http://schemas.openxmlformats.org/spreadsheetml/2006/main" count="267" uniqueCount="118">
  <si>
    <t>RISKS</t>
  </si>
  <si>
    <r>
      <t xml:space="preserve">Item
</t>
    </r>
    <r>
      <rPr>
        <sz val="11"/>
        <color theme="1"/>
        <rFont val="Calibri"/>
        <family val="2"/>
        <scheme val="minor"/>
      </rPr>
      <t xml:space="preserve">(#)
</t>
    </r>
  </si>
  <si>
    <r>
      <t xml:space="preserve">Description
</t>
    </r>
    <r>
      <rPr>
        <sz val="11"/>
        <color theme="1"/>
        <rFont val="Calibri"/>
        <family val="2"/>
        <scheme val="minor"/>
      </rPr>
      <t xml:space="preserve">(cause-risk/event-effect)
</t>
    </r>
  </si>
  <si>
    <t>Impact</t>
  </si>
  <si>
    <t xml:space="preserve">Probability
</t>
  </si>
  <si>
    <t>Risk Rating</t>
  </si>
  <si>
    <t>Institutional Risk Appetite 
(low.moderate, high)</t>
  </si>
  <si>
    <r>
      <t xml:space="preserve">Implications of the Risk
</t>
    </r>
    <r>
      <rPr>
        <sz val="11"/>
        <color theme="1"/>
        <rFont val="Calibri"/>
        <family val="2"/>
        <scheme val="minor"/>
      </rPr>
      <t xml:space="preserve">(Freeform)
</t>
    </r>
  </si>
  <si>
    <t xml:space="preserve">Area of Impact (Freeform)     </t>
  </si>
  <si>
    <t>Risk Response</t>
  </si>
  <si>
    <r>
      <rPr>
        <b/>
        <sz val="11"/>
        <color rgb="FF000000"/>
        <rFont val="Calibri"/>
      </rPr>
      <t xml:space="preserve">Strategy/Plan
</t>
    </r>
    <r>
      <rPr>
        <sz val="11"/>
        <color rgb="FF000000"/>
        <rFont val="Calibri"/>
      </rPr>
      <t xml:space="preserve">(Freeform)
</t>
    </r>
  </si>
  <si>
    <r>
      <t xml:space="preserve">Raised by
</t>
    </r>
    <r>
      <rPr>
        <sz val="11"/>
        <color theme="1"/>
        <rFont val="Calibri"/>
        <family val="2"/>
        <scheme val="minor"/>
      </rPr>
      <t xml:space="preserve">(Name)
</t>
    </r>
  </si>
  <si>
    <r>
      <t xml:space="preserve">Owner
</t>
    </r>
    <r>
      <rPr>
        <sz val="11"/>
        <color theme="1"/>
        <rFont val="Calibri"/>
        <family val="2"/>
        <scheme val="minor"/>
      </rPr>
      <t xml:space="preserve">(Name)
</t>
    </r>
  </si>
  <si>
    <r>
      <t xml:space="preserve">Raised
</t>
    </r>
    <r>
      <rPr>
        <sz val="11"/>
        <color theme="1"/>
        <rFont val="Calibri"/>
        <family val="2"/>
        <scheme val="minor"/>
      </rPr>
      <t xml:space="preserve">(MM-DD-YYYY)
</t>
    </r>
  </si>
  <si>
    <r>
      <t xml:space="preserve">Days
open
</t>
    </r>
    <r>
      <rPr>
        <sz val="11"/>
        <color theme="1"/>
        <rFont val="Calibri"/>
        <family val="2"/>
        <scheme val="minor"/>
      </rPr>
      <t xml:space="preserve">(# Days)
</t>
    </r>
  </si>
  <si>
    <t>Timeline</t>
  </si>
  <si>
    <t>Costs</t>
  </si>
  <si>
    <r>
      <t xml:space="preserve">Status Update
</t>
    </r>
    <r>
      <rPr>
        <sz val="11"/>
        <color theme="1"/>
        <rFont val="Calibri"/>
        <family val="2"/>
        <scheme val="minor"/>
      </rPr>
      <t>(MM-DD-YYYY: Update)</t>
    </r>
  </si>
  <si>
    <r>
      <t xml:space="preserve">Date Closed
</t>
    </r>
    <r>
      <rPr>
        <sz val="11"/>
        <color theme="1"/>
        <rFont val="Calibri"/>
        <family val="2"/>
        <scheme val="minor"/>
      </rPr>
      <t xml:space="preserve">(MM-DD-YYYY)
</t>
    </r>
  </si>
  <si>
    <r>
      <t xml:space="preserve">Status
</t>
    </r>
    <r>
      <rPr>
        <sz val="11"/>
        <color theme="1"/>
        <rFont val="Calibri"/>
        <family val="2"/>
        <scheme val="minor"/>
      </rPr>
      <t>(Open / Realized
Closed)</t>
    </r>
  </si>
  <si>
    <t>Some Hiring Managers refuse to use new automated process for creating job openings which will create extra work.</t>
  </si>
  <si>
    <t>Very High</t>
  </si>
  <si>
    <t>Low</t>
  </si>
  <si>
    <t>Moderate</t>
  </si>
  <si>
    <t>Recruiters will have extra work from to using 2 concurrent processes: one manual and one automated.  The amount of time to fill vacant positions will not improve for the manual job openings.  This could also impact applicants and affect the University's reputation and ability to attract top talent if the job posting and application process is different for some jobs.</t>
  </si>
  <si>
    <t>Stakeholder Engagement</t>
  </si>
  <si>
    <t>-ve Mitigate</t>
  </si>
  <si>
    <t>Involve Hiring Managers during process design and implementation.  Communication with Hiring Managers throughout on why change is being made and how it benefits them.</t>
  </si>
  <si>
    <t>Joe Blow, HR Recruiter</t>
  </si>
  <si>
    <t>Mary May, Project Owner</t>
  </si>
  <si>
    <t>Contact Hiring Managers through Summer, gather feedback on process and user interface design in Fall; other communications throughout project</t>
  </si>
  <si>
    <t>No costs related to this mitigation at this time</t>
  </si>
  <si>
    <t>9/3/1991: Hiring Managers reacting positively to suggested new process.  Positive reaction to user interface design for new automated method.  Will involve them in testing and gather feedback - results may allow the probability to be downgraded to a L or M</t>
  </si>
  <si>
    <t>Open</t>
  </si>
  <si>
    <t>L</t>
  </si>
  <si>
    <t>M</t>
  </si>
  <si>
    <t>H</t>
  </si>
  <si>
    <t>E</t>
  </si>
  <si>
    <t>ACTIONS</t>
  </si>
  <si>
    <r>
      <t xml:space="preserve">Item
</t>
    </r>
    <r>
      <rPr>
        <sz val="11"/>
        <color theme="1"/>
        <rFont val="Calibri"/>
        <family val="2"/>
        <scheme val="minor"/>
      </rPr>
      <t>(#)</t>
    </r>
  </si>
  <si>
    <r>
      <t xml:space="preserve">Description
</t>
    </r>
    <r>
      <rPr>
        <sz val="11"/>
        <color theme="1"/>
        <rFont val="Calibri"/>
        <family val="2"/>
        <scheme val="minor"/>
      </rPr>
      <t>(Freeform)</t>
    </r>
  </si>
  <si>
    <r>
      <t xml:space="preserve">Raised by
</t>
    </r>
    <r>
      <rPr>
        <sz val="11"/>
        <color theme="1"/>
        <rFont val="Calibri"/>
        <family val="2"/>
        <scheme val="minor"/>
      </rPr>
      <t>(Name)</t>
    </r>
  </si>
  <si>
    <r>
      <t xml:space="preserve">Owner
</t>
    </r>
    <r>
      <rPr>
        <sz val="11"/>
        <color theme="1"/>
        <rFont val="Calibri"/>
        <family val="2"/>
        <scheme val="minor"/>
      </rPr>
      <t>(Name)</t>
    </r>
  </si>
  <si>
    <r>
      <t xml:space="preserve">Raised
</t>
    </r>
    <r>
      <rPr>
        <sz val="11"/>
        <color theme="1"/>
        <rFont val="Calibri"/>
        <family val="2"/>
        <scheme val="minor"/>
      </rPr>
      <t>(MM-DD-YYYY)</t>
    </r>
  </si>
  <si>
    <r>
      <t xml:space="preserve">Days open
</t>
    </r>
    <r>
      <rPr>
        <sz val="11"/>
        <color theme="1"/>
        <rFont val="Calibri"/>
        <family val="2"/>
        <scheme val="minor"/>
      </rPr>
      <t>(# Days)</t>
    </r>
  </si>
  <si>
    <r>
      <t xml:space="preserve">Original Target
</t>
    </r>
    <r>
      <rPr>
        <sz val="11"/>
        <color theme="1"/>
        <rFont val="Calibri"/>
        <family val="2"/>
        <scheme val="minor"/>
      </rPr>
      <t>(MM-DD-YYYY)</t>
    </r>
  </si>
  <si>
    <r>
      <t xml:space="preserve">Current Target
</t>
    </r>
    <r>
      <rPr>
        <sz val="11"/>
        <color theme="1"/>
        <rFont val="Calibri"/>
        <family val="2"/>
        <scheme val="minor"/>
      </rPr>
      <t>(MM-DD-YYYY)</t>
    </r>
  </si>
  <si>
    <r>
      <t xml:space="preserve">Date Completed
</t>
    </r>
    <r>
      <rPr>
        <sz val="11"/>
        <color theme="1"/>
        <rFont val="Calibri"/>
        <family val="2"/>
        <scheme val="minor"/>
      </rPr>
      <t>(MM-DD-YYYY)</t>
    </r>
  </si>
  <si>
    <r>
      <t xml:space="preserve">Status
</t>
    </r>
    <r>
      <rPr>
        <sz val="11"/>
        <color theme="1"/>
        <rFont val="Calibri"/>
        <family val="2"/>
        <scheme val="minor"/>
      </rPr>
      <t>(Open / 
Closed)</t>
    </r>
  </si>
  <si>
    <t>Schedule working group sessions with Hiring Managers for new process to create job openings</t>
  </si>
  <si>
    <t>1991-9-3: First working group session complete where hiring managers reviewed new process and user interface design</t>
  </si>
  <si>
    <t>ISSUES</t>
  </si>
  <si>
    <r>
      <t xml:space="preserve">Impact
</t>
    </r>
    <r>
      <rPr>
        <sz val="11"/>
        <color theme="1"/>
        <rFont val="Calibri"/>
        <family val="2"/>
        <scheme val="minor"/>
      </rPr>
      <t>(Freeform)</t>
    </r>
  </si>
  <si>
    <r>
      <t xml:space="preserve">Date Resolved
</t>
    </r>
    <r>
      <rPr>
        <sz val="11"/>
        <color theme="1"/>
        <rFont val="Calibri"/>
        <family val="2"/>
        <scheme val="minor"/>
      </rPr>
      <t>(MM-DD-YYYY)</t>
    </r>
  </si>
  <si>
    <t>Resolution</t>
  </si>
  <si>
    <t>Job opening approvals won't execute when opening is created</t>
  </si>
  <si>
    <t>can't automate approvals</t>
  </si>
  <si>
    <t>Joe Blow</t>
  </si>
  <si>
    <t>Jane Doe</t>
  </si>
  <si>
    <t>1991-7-20: have determined there is a vendor bug in approval workflow.  Awaiting vendor solution.</t>
  </si>
  <si>
    <t>Closed</t>
  </si>
  <si>
    <t>Vendor solution provided.  Approvals reconfigured to reflect new vendor code.</t>
  </si>
  <si>
    <t>DECISIONS</t>
  </si>
  <si>
    <r>
      <t xml:space="preserve">Decision
</t>
    </r>
    <r>
      <rPr>
        <sz val="11"/>
        <color theme="1"/>
        <rFont val="Calibri"/>
        <family val="2"/>
        <scheme val="minor"/>
      </rPr>
      <t>(Freeform)</t>
    </r>
  </si>
  <si>
    <t>Justification for Decision</t>
  </si>
  <si>
    <r>
      <t xml:space="preserve">Decided by
</t>
    </r>
    <r>
      <rPr>
        <sz val="11"/>
        <color theme="1"/>
        <rFont val="Calibri"/>
        <family val="2"/>
        <scheme val="minor"/>
      </rPr>
      <t>(Name 1, Name 2, ...)</t>
    </r>
  </si>
  <si>
    <r>
      <t xml:space="preserve">Date
</t>
    </r>
    <r>
      <rPr>
        <sz val="11"/>
        <color theme="1"/>
        <rFont val="Calibri"/>
        <family val="2"/>
        <scheme val="minor"/>
      </rPr>
      <t>(YYYY-MM-DD)</t>
    </r>
  </si>
  <si>
    <t>Hiring Managers will be allowed a 3 month window after go live to submit job openings on forms to be handled manually.  The recruiters will then enter the job opening information into the automated process.  After 3 months, no paper forms will be accepted and all Hiring Managers must use the new automated process.</t>
  </si>
  <si>
    <t>Hiring Managers will be included and have opportunities to provide feedback into new automated process to increase likelihood of acceptance.  Manual paperwork window is short to allow them to adapt to the change, but also allow the University to begin using the new automated hiring process before a large number of employee retirements are expected.  Recruiters will ensure manually submitted job openings are entered into the automated process so that applicants are presented with a consistent view of all job openings.</t>
  </si>
  <si>
    <t>Recruitment Project Steering Committee: name 1, name 2, name 3</t>
  </si>
  <si>
    <t>Impact &amp; Probablity Values</t>
  </si>
  <si>
    <t>Risk response</t>
  </si>
  <si>
    <t>Risk rating</t>
  </si>
  <si>
    <t>Risk type</t>
  </si>
  <si>
    <t>Response</t>
  </si>
  <si>
    <t>Description</t>
  </si>
  <si>
    <t>Probability</t>
  </si>
  <si>
    <t>-ve</t>
  </si>
  <si>
    <t>-ve Avoid</t>
  </si>
  <si>
    <t>Avoid and try to eliminate the threat and protect the project from its impact.</t>
  </si>
  <si>
    <t>-ve Transfer</t>
  </si>
  <si>
    <t>Transfer the impact of the thread to a 3rd party and own the response together.</t>
  </si>
  <si>
    <t>High</t>
  </si>
  <si>
    <t>Mitigate the likelihood of occurrence or impact with a plan.</t>
  </si>
  <si>
    <t>Medium</t>
  </si>
  <si>
    <t>-ve Accept</t>
  </si>
  <si>
    <t>Accept the risk and take no action.</t>
  </si>
  <si>
    <t>-ve Esculate</t>
  </si>
  <si>
    <t>Esculate the risk to someone in a more senior role that can take responsibility for the risk.</t>
  </si>
  <si>
    <t>Very Low</t>
  </si>
  <si>
    <t>+ve</t>
  </si>
  <si>
    <t>+ve Exploit</t>
  </si>
  <si>
    <t>Actively working to make sure the risk occurs.</t>
  </si>
  <si>
    <t>+ve Enhance</t>
  </si>
  <si>
    <t>modifying the characteristics of an opportunity to increase its probability or value</t>
  </si>
  <si>
    <t>+ve Share</t>
  </si>
  <si>
    <t>extend risk across entities and other external partners</t>
  </si>
  <si>
    <t>+ve Accept</t>
  </si>
  <si>
    <t>carry on as planned and hope the opportunity risk happens</t>
  </si>
  <si>
    <t>very low</t>
  </si>
  <si>
    <t>low</t>
  </si>
  <si>
    <t>medium</t>
  </si>
  <si>
    <t>high</t>
  </si>
  <si>
    <t>very high</t>
  </si>
  <si>
    <t xml:space="preserve">High </t>
  </si>
  <si>
    <t>Institutional risk management planning, monitoring and reporting requirements</t>
  </si>
  <si>
    <t>Risk Appetite</t>
  </si>
  <si>
    <t>Required Action</t>
  </si>
  <si>
    <t>High Moderate Low</t>
  </si>
  <si>
    <t>Monitor closely: Ensure the project's sponsor or governace is aware of risk and agrees with the plan to manage risk. If the risk has an institutional impact, ensure this is communicated so that the risk can be further escalated. In addition, speak to your director about the escalation plan to track and keep abreast of decisions that may affect the project.</t>
  </si>
  <si>
    <t>Moderate Low</t>
  </si>
  <si>
    <t>Monitor: Ensure the project's sponsor or governance is aware of risk and agrees with the plan to manage risk. If the risk has an institutional impact, ensure this is communicated so that the risk can be further escalated. Track when the risk is escalated.</t>
  </si>
  <si>
    <t>Stay informed: Report the risk up to the project’s sponsor or governance team to determine if the management plan for the risk is acceptable.</t>
  </si>
  <si>
    <t>N/A</t>
  </si>
  <si>
    <t>Low         Very Low</t>
  </si>
  <si>
    <t>Respond as required: Requires no attention above routine practices and procedures, and monitoring.</t>
  </si>
  <si>
    <t>For the latestinformation on reporting institutional risk, please consult the Secretariat's website.</t>
  </si>
  <si>
    <t>Urgency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</si>
</sst>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16"/>
      <color theme="1"/>
      <name val="Calibri"/>
      <family val="2"/>
      <scheme val="minor"/>
    </font>
    <font>
      <b/>
      <sz val="10"/>
      <color theme="1"/>
      <name val="Arial"/>
      <family val="2"/>
    </font>
    <font>
      <i/>
      <sz val="11"/>
      <color rgb="FF00B050"/>
      <name val="Calibri"/>
      <family val="2"/>
      <scheme val="minor"/>
    </font>
    <font>
      <b/>
      <sz val="10"/>
      <name val="Arial"/>
      <family val="2"/>
    </font>
    <font>
      <b/>
      <sz val="11"/>
      <name val="Calibri"/>
      <family val="2"/>
      <scheme val="minor"/>
    </font>
    <font>
      <sz val="11"/>
      <name val="Calibri"/>
      <family val="2"/>
      <scheme val="minor"/>
    </font>
    <font>
      <sz val="10"/>
      <name val="Times New Roman"/>
      <family val="1"/>
    </font>
    <font>
      <sz val="10"/>
      <name val="Verdana"/>
      <family val="2"/>
    </font>
    <font>
      <b/>
      <sz val="11"/>
      <color rgb="FF000000"/>
      <name val="Georgia"/>
      <family val="1"/>
    </font>
    <font>
      <sz val="11"/>
      <color rgb="FF000000"/>
      <name val="Georgia"/>
      <family val="1"/>
    </font>
    <font>
      <b/>
      <sz val="11"/>
      <color rgb="FF000000"/>
      <name val="Calibri"/>
    </font>
    <font>
      <sz val="11"/>
      <color rgb="FF000000"/>
      <name val="Calibri"/>
    </font>
    <font>
      <b/>
      <sz val="11"/>
      <color theme="1"/>
      <name val="Georgia"/>
    </font>
    <font>
      <sz val="11"/>
      <color rgb="FF444444"/>
      <name val="Calibri"/>
      <family val="2"/>
      <charset val="1"/>
    </font>
    <font>
      <sz val="11"/>
      <color rgb="FF111111"/>
      <name val="Georgia"/>
      <family val="1"/>
    </font>
    <font>
      <u/>
      <sz val="11"/>
      <color theme="10"/>
      <name val="Calibri"/>
      <family val="2"/>
      <scheme val="minor"/>
    </font>
    <font>
      <i/>
      <sz val="11"/>
      <color theme="9" tint="-0.499984740745262"/>
      <name val="Calibri"/>
      <family val="2"/>
      <scheme val="minor"/>
    </font>
    <font>
      <b/>
      <i/>
      <sz val="11"/>
      <color theme="9" tint="-0.499984740745262"/>
      <name val="Calibri"/>
      <family val="2"/>
      <scheme val="minor"/>
    </font>
    <font>
      <sz val="11"/>
      <color theme="9"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17" fillId="0" borderId="0" applyNumberFormat="0" applyFill="0" applyBorder="0" applyAlignment="0" applyProtection="0"/>
  </cellStyleXfs>
  <cellXfs count="84">
    <xf numFmtId="0" fontId="0" fillId="0" borderId="0" xfId="0"/>
    <xf numFmtId="0" fontId="0" fillId="0" borderId="1" xfId="0" applyBorder="1"/>
    <xf numFmtId="0" fontId="0" fillId="0" borderId="0" xfId="0" applyAlignment="1" applyProtection="1">
      <alignment vertical="top" wrapText="1"/>
      <protection locked="0"/>
    </xf>
    <xf numFmtId="0" fontId="0" fillId="0" borderId="0" xfId="0" applyProtection="1">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0" fillId="0" borderId="0" xfId="0" quotePrefix="1" applyAlignment="1" applyProtection="1">
      <alignment vertical="top" wrapText="1"/>
      <protection locked="0"/>
    </xf>
    <xf numFmtId="0" fontId="1" fillId="0" borderId="0" xfId="0" applyFont="1" applyAlignment="1">
      <alignment wrapText="1"/>
    </xf>
    <xf numFmtId="1" fontId="0" fillId="0" borderId="0" xfId="0" applyNumberFormat="1" applyAlignment="1">
      <alignment vertical="top"/>
    </xf>
    <xf numFmtId="0" fontId="0" fillId="0" borderId="0" xfId="0" applyAlignment="1">
      <alignment vertical="top"/>
    </xf>
    <xf numFmtId="14" fontId="0" fillId="0" borderId="0" xfId="0" applyNumberFormat="1" applyAlignment="1">
      <alignment vertical="top"/>
    </xf>
    <xf numFmtId="0" fontId="2" fillId="0" borderId="0" xfId="0" applyFont="1" applyAlignment="1">
      <alignment horizontal="center"/>
    </xf>
    <xf numFmtId="0" fontId="4" fillId="0" borderId="0" xfId="0" applyFont="1" applyAlignment="1">
      <alignment vertical="top" wrapText="1"/>
    </xf>
    <xf numFmtId="14" fontId="4" fillId="0" borderId="0" xfId="0" applyNumberFormat="1" applyFont="1" applyAlignment="1" applyProtection="1">
      <alignment vertical="top"/>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1" fontId="0" fillId="0" borderId="0" xfId="0" applyNumberFormat="1" applyAlignment="1">
      <alignment vertical="top" wrapText="1"/>
    </xf>
    <xf numFmtId="0" fontId="5" fillId="0" borderId="0" xfId="0" applyFont="1"/>
    <xf numFmtId="0" fontId="1" fillId="0" borderId="0" xfId="0" applyFont="1"/>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horizontal="center" vertical="center" wrapText="1"/>
    </xf>
    <xf numFmtId="0" fontId="3" fillId="2" borderId="1" xfId="0" applyFont="1" applyFill="1" applyBorder="1" applyAlignment="1">
      <alignment vertical="center" wrapText="1"/>
    </xf>
    <xf numFmtId="49" fontId="9" fillId="0" borderId="1" xfId="0" applyNumberFormat="1" applyFont="1" applyBorder="1" applyAlignment="1">
      <alignment horizontal="center" vertical="center" wrapText="1"/>
    </xf>
    <xf numFmtId="0" fontId="5" fillId="2" borderId="1" xfId="0" applyFont="1" applyFill="1" applyBorder="1"/>
    <xf numFmtId="0" fontId="6" fillId="0" borderId="0" xfId="0" applyFont="1" applyAlignment="1">
      <alignment vertical="center"/>
    </xf>
    <xf numFmtId="0" fontId="7" fillId="0" borderId="0" xfId="0" applyFont="1"/>
    <xf numFmtId="0" fontId="6" fillId="0" borderId="0" xfId="0" applyFont="1" applyAlignment="1">
      <alignment vertical="top"/>
    </xf>
    <xf numFmtId="0" fontId="1" fillId="2" borderId="1" xfId="0" applyFont="1" applyFill="1" applyBorder="1"/>
    <xf numFmtId="0" fontId="0" fillId="0" borderId="0" xfId="0" applyAlignment="1">
      <alignment horizontal="left" vertical="center" wrapText="1"/>
    </xf>
    <xf numFmtId="0" fontId="7" fillId="0" borderId="13" xfId="0" quotePrefix="1" applyFont="1" applyBorder="1" applyAlignment="1">
      <alignment vertical="center"/>
    </xf>
    <xf numFmtId="0" fontId="11" fillId="0" borderId="13" xfId="0" applyFont="1" applyBorder="1" applyAlignment="1">
      <alignment horizontal="left" vertical="center" wrapText="1"/>
    </xf>
    <xf numFmtId="0" fontId="7" fillId="0" borderId="13" xfId="0" quotePrefix="1" applyFont="1" applyBorder="1"/>
    <xf numFmtId="0" fontId="7" fillId="0" borderId="14" xfId="0" quotePrefix="1" applyFont="1" applyBorder="1" applyAlignment="1">
      <alignment vertical="center"/>
    </xf>
    <xf numFmtId="0" fontId="11" fillId="0" borderId="14" xfId="0" applyFont="1" applyBorder="1" applyAlignment="1">
      <alignment horizontal="left" vertical="center" wrapText="1"/>
    </xf>
    <xf numFmtId="0" fontId="1" fillId="2" borderId="13" xfId="0" applyFont="1" applyFill="1" applyBorder="1"/>
    <xf numFmtId="0" fontId="0" fillId="2" borderId="13" xfId="0" applyFill="1" applyBorder="1"/>
    <xf numFmtId="0" fontId="10" fillId="2" borderId="13"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2" borderId="14" xfId="0" applyFont="1" applyFill="1" applyBorder="1" applyAlignment="1">
      <alignment vertical="center"/>
    </xf>
    <xf numFmtId="0" fontId="14" fillId="2" borderId="14" xfId="0" applyFont="1" applyFill="1" applyBorder="1"/>
    <xf numFmtId="0" fontId="1" fillId="2" borderId="14" xfId="0" applyFont="1" applyFill="1" applyBorder="1"/>
    <xf numFmtId="0" fontId="15" fillId="0" borderId="14" xfId="0" quotePrefix="1" applyFont="1" applyBorder="1"/>
    <xf numFmtId="0" fontId="15" fillId="0" borderId="13" xfId="0" quotePrefix="1" applyFont="1" applyBorder="1"/>
    <xf numFmtId="0" fontId="16" fillId="0" borderId="16" xfId="0" applyFont="1" applyBorder="1" applyAlignment="1">
      <alignment horizontal="left" vertical="center" wrapText="1" inden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6" fillId="0" borderId="18" xfId="0"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12" fillId="0" borderId="0" xfId="0" applyFont="1" applyAlignment="1">
      <alignment vertical="center" wrapText="1"/>
    </xf>
    <xf numFmtId="0" fontId="18" fillId="0" borderId="0" xfId="0" applyFont="1" applyAlignment="1">
      <alignment vertical="top"/>
    </xf>
    <xf numFmtId="0" fontId="18" fillId="0" borderId="0" xfId="0" applyFont="1" applyAlignment="1" applyProtection="1">
      <alignment vertical="top" wrapText="1"/>
      <protection locked="0"/>
    </xf>
    <xf numFmtId="0" fontId="18" fillId="0" borderId="0" xfId="0" applyFont="1" applyAlignment="1">
      <alignment vertical="top" wrapText="1"/>
    </xf>
    <xf numFmtId="0" fontId="18" fillId="0" borderId="0" xfId="0" quotePrefix="1" applyFont="1" applyAlignment="1" applyProtection="1">
      <alignment vertical="top" wrapText="1"/>
      <protection locked="0"/>
    </xf>
    <xf numFmtId="14" fontId="18" fillId="0" borderId="0" xfId="0" applyNumberFormat="1" applyFont="1" applyAlignment="1" applyProtection="1">
      <alignment vertical="top"/>
      <protection locked="0"/>
    </xf>
    <xf numFmtId="1" fontId="18" fillId="0" borderId="0" xfId="0" applyNumberFormat="1" applyFont="1" applyAlignment="1">
      <alignment vertical="top"/>
    </xf>
    <xf numFmtId="1" fontId="18" fillId="0" borderId="0" xfId="0" applyNumberFormat="1" applyFont="1" applyAlignment="1">
      <alignment vertical="top" wrapText="1"/>
    </xf>
    <xf numFmtId="14" fontId="18" fillId="0" borderId="0" xfId="0" applyNumberFormat="1" applyFont="1" applyAlignment="1" applyProtection="1">
      <alignment vertical="top" wrapText="1"/>
      <protection locked="0"/>
    </xf>
    <xf numFmtId="0" fontId="18" fillId="0" borderId="0" xfId="0" applyFont="1" applyAlignment="1" applyProtection="1">
      <alignment vertical="top"/>
      <protection locked="0"/>
    </xf>
    <xf numFmtId="0" fontId="19" fillId="0" borderId="0" xfId="0" applyFont="1" applyAlignment="1">
      <alignment vertical="top"/>
    </xf>
    <xf numFmtId="0" fontId="18" fillId="0" borderId="0" xfId="0" applyFont="1" applyAlignment="1" applyProtection="1">
      <alignment wrapText="1"/>
      <protection locked="0"/>
    </xf>
    <xf numFmtId="14" fontId="20" fillId="0" borderId="0" xfId="0" applyNumberFormat="1" applyFont="1" applyAlignment="1" applyProtection="1">
      <alignment vertical="top"/>
      <protection locked="0"/>
    </xf>
    <xf numFmtId="0" fontId="2" fillId="0" borderId="0" xfId="0" applyFont="1" applyAlignment="1">
      <alignment horizontal="center"/>
    </xf>
    <xf numFmtId="49" fontId="9" fillId="0" borderId="1" xfId="0" applyNumberFormat="1" applyFont="1" applyBorder="1" applyAlignment="1">
      <alignment horizontal="center" vertical="center" wrapText="1"/>
    </xf>
    <xf numFmtId="0" fontId="17" fillId="0" borderId="3" xfId="1" applyBorder="1" applyAlignment="1">
      <alignment horizontal="left"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1" xfId="0" applyBorder="1" applyAlignment="1">
      <alignment horizontal="left"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9" fillId="0" borderId="1" xfId="0" applyFont="1" applyBorder="1" applyAlignment="1">
      <alignment horizontal="center" vertical="center" wrapText="1"/>
    </xf>
    <xf numFmtId="0" fontId="3" fillId="2"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0" cy="1025652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715000" cy="1025652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1" u="sng">
              <a:solidFill>
                <a:schemeClr val="accent6">
                  <a:lumMod val="50000"/>
                </a:schemeClr>
              </a:solidFill>
              <a:effectLst/>
              <a:latin typeface="+mn-lt"/>
              <a:ea typeface="+mn-ea"/>
              <a:cs typeface="+mn-cs"/>
            </a:rPr>
            <a:t>Purpose of RAID Log</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A RAID log is a simple, effective project/program management tool to organize a project/program by tracking </a:t>
          </a:r>
          <a:r>
            <a:rPr lang="en-US" sz="1100" b="1" i="1" baseline="0">
              <a:solidFill>
                <a:schemeClr val="accent6">
                  <a:lumMod val="50000"/>
                </a:schemeClr>
              </a:solidFill>
              <a:effectLst/>
              <a:latin typeface="+mn-lt"/>
              <a:ea typeface="+mn-ea"/>
              <a:cs typeface="+mn-cs"/>
            </a:rPr>
            <a:t>risks</a:t>
          </a:r>
          <a:r>
            <a:rPr lang="en-US" sz="1100" b="0" i="1" baseline="0">
              <a:solidFill>
                <a:schemeClr val="accent6">
                  <a:lumMod val="50000"/>
                </a:schemeClr>
              </a:solidFill>
              <a:effectLst/>
              <a:latin typeface="+mn-lt"/>
              <a:ea typeface="+mn-ea"/>
              <a:cs typeface="+mn-cs"/>
            </a:rPr>
            <a:t>, </a:t>
          </a:r>
          <a:r>
            <a:rPr lang="en-US" sz="1100" b="1" i="1" baseline="0">
              <a:solidFill>
                <a:schemeClr val="accent6">
                  <a:lumMod val="50000"/>
                </a:schemeClr>
              </a:solidFill>
              <a:effectLst/>
              <a:latin typeface="+mn-lt"/>
              <a:ea typeface="+mn-ea"/>
              <a:cs typeface="+mn-cs"/>
            </a:rPr>
            <a:t>actions</a:t>
          </a:r>
          <a:r>
            <a:rPr lang="en-US" sz="1100" b="0" i="1" baseline="0">
              <a:solidFill>
                <a:schemeClr val="accent6">
                  <a:lumMod val="50000"/>
                </a:schemeClr>
              </a:solidFill>
              <a:effectLst/>
              <a:latin typeface="+mn-lt"/>
              <a:ea typeface="+mn-ea"/>
              <a:cs typeface="+mn-cs"/>
            </a:rPr>
            <a:t>, </a:t>
          </a:r>
          <a:r>
            <a:rPr lang="en-US" sz="1100" b="1" i="1" baseline="0">
              <a:solidFill>
                <a:schemeClr val="accent6">
                  <a:lumMod val="50000"/>
                </a:schemeClr>
              </a:solidFill>
              <a:effectLst/>
              <a:latin typeface="+mn-lt"/>
              <a:ea typeface="+mn-ea"/>
              <a:cs typeface="+mn-cs"/>
            </a:rPr>
            <a:t>issues</a:t>
          </a:r>
          <a:r>
            <a:rPr lang="en-US" sz="1100" b="0" i="1" baseline="0">
              <a:solidFill>
                <a:schemeClr val="accent6">
                  <a:lumMod val="50000"/>
                </a:schemeClr>
              </a:solidFill>
              <a:effectLst/>
              <a:latin typeface="+mn-lt"/>
              <a:ea typeface="+mn-ea"/>
              <a:cs typeface="+mn-cs"/>
            </a:rPr>
            <a:t>, and </a:t>
          </a:r>
          <a:r>
            <a:rPr lang="en-US" sz="1100" b="1" i="1" baseline="0">
              <a:solidFill>
                <a:schemeClr val="accent6">
                  <a:lumMod val="50000"/>
                </a:schemeClr>
              </a:solidFill>
              <a:effectLst/>
              <a:latin typeface="+mn-lt"/>
              <a:ea typeface="+mn-ea"/>
              <a:cs typeface="+mn-cs"/>
            </a:rPr>
            <a:t>decisions</a:t>
          </a:r>
          <a:r>
            <a:rPr lang="en-US" sz="1100" b="0" i="1" baseline="0">
              <a:solidFill>
                <a:schemeClr val="accent6">
                  <a:lumMod val="50000"/>
                </a:schemeClr>
              </a:solidFill>
              <a:effectLst/>
              <a:latin typeface="+mn-lt"/>
              <a:ea typeface="+mn-ea"/>
              <a:cs typeface="+mn-cs"/>
            </a:rPr>
            <a:t>.  The risk log records information such as triggers, probability, impact, mitigations, owner, et cetera for things that could go wrong but have not yet occurred.  The actions log records information such as owner, due date, completion date, et cetera for things that need to be done.  The issues log records information such as issue description, owner, resolution, et cetera for known problems that have occurred (if a risk triggers, it becomes an issue as well).  The decision long records information such as decision description, date, who decision was made by for decisions made in the project/program.</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The right level of detail needs to be determined for the RAID log, dependent upon the project/program so that it is an effective tool for audits, governance, and oversight of the project/program.  It is a dynamic document that is constantly maintained throughout the project/program.</a:t>
          </a:r>
          <a:endParaRPr lang="en-US">
            <a:solidFill>
              <a:schemeClr val="accent6">
                <a:lumMod val="50000"/>
              </a:schemeClr>
            </a:solidFill>
            <a:effectLst/>
          </a:endParaRPr>
        </a:p>
        <a:p>
          <a:endParaRPr lang="en-US" sz="1100" b="1" i="1" u="sng">
            <a:solidFill>
              <a:schemeClr val="accent6">
                <a:lumMod val="50000"/>
              </a:schemeClr>
            </a:solidFill>
            <a:effectLst/>
            <a:latin typeface="+mn-lt"/>
            <a:ea typeface="+mn-ea"/>
            <a:cs typeface="+mn-cs"/>
          </a:endParaRPr>
        </a:p>
        <a:p>
          <a:r>
            <a:rPr lang="en-US" sz="1100" b="1" i="1" u="sng">
              <a:solidFill>
                <a:schemeClr val="accent6">
                  <a:lumMod val="50000"/>
                </a:schemeClr>
              </a:solidFill>
              <a:effectLst/>
              <a:latin typeface="+mn-lt"/>
              <a:ea typeface="+mn-ea"/>
              <a:cs typeface="+mn-cs"/>
            </a:rPr>
            <a:t>RAID Log </a:t>
          </a:r>
          <a:r>
            <a:rPr lang="en-US" sz="1100" b="1" i="1" u="sng" baseline="0">
              <a:solidFill>
                <a:schemeClr val="accent6">
                  <a:lumMod val="50000"/>
                </a:schemeClr>
              </a:solidFill>
              <a:effectLst/>
              <a:latin typeface="+mn-lt"/>
              <a:ea typeface="+mn-ea"/>
              <a:cs typeface="+mn-cs"/>
            </a:rPr>
            <a:t>Participants and Audience</a:t>
          </a:r>
          <a:endParaRPr lang="en-US">
            <a:solidFill>
              <a:schemeClr val="accent6">
                <a:lumMod val="50000"/>
              </a:schemeClr>
            </a:solidFill>
            <a:effectLst/>
          </a:endParaRPr>
        </a:p>
        <a:p>
          <a:r>
            <a:rPr lang="en-US" sz="1100" i="1">
              <a:solidFill>
                <a:schemeClr val="accent6">
                  <a:lumMod val="50000"/>
                </a:schemeClr>
              </a:solidFill>
              <a:effectLst/>
              <a:latin typeface="+mn-lt"/>
              <a:ea typeface="+mn-ea"/>
              <a:cs typeface="+mn-cs"/>
            </a:rPr>
            <a:t>Input into the RAID will come from</a:t>
          </a:r>
          <a:r>
            <a:rPr lang="en-US" sz="1100" i="1" baseline="0">
              <a:solidFill>
                <a:schemeClr val="accent6">
                  <a:lumMod val="50000"/>
                </a:schemeClr>
              </a:solidFill>
              <a:effectLst/>
              <a:latin typeface="+mn-lt"/>
              <a:ea typeface="+mn-ea"/>
              <a:cs typeface="+mn-cs"/>
            </a:rPr>
            <a:t> many sources such as project documentation (charter, business case, intake form, meeting minutes, et cetera), sponsor, project team members, and other stakeholders.  Another valuable source would be documentation from other projects that may be similar in nature (risks, issues, lessons learned, et cetera).</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The author and maintainer is often the Program/Project Manager.  Sometimes others may be providing updates, especially to the issues log.  The Project/Program Manager will have to create a  process for ensuring the RAID log is kept up to date and proper versioning occurs based upon the requirements of their project/program.  Some Project/Program Managers prefer to be the sole author, and some allow others to update.  Some Project/Program Managers may use others tools such as ACE Project or RT as their issues log and just use this document for risks, actions, and decisions.</a:t>
          </a:r>
          <a:endParaRPr lang="en-US">
            <a:solidFill>
              <a:schemeClr val="accent6">
                <a:lumMod val="50000"/>
              </a:schemeClr>
            </a:solidFill>
            <a:effectLst/>
          </a:endParaRPr>
        </a:p>
        <a:p>
          <a:endParaRPr lang="en-US" sz="1100" b="1" i="1" u="sng" baseline="0">
            <a:solidFill>
              <a:schemeClr val="accent6">
                <a:lumMod val="50000"/>
              </a:schemeClr>
            </a:solidFill>
            <a:effectLst/>
            <a:latin typeface="+mn-lt"/>
            <a:ea typeface="+mn-ea"/>
            <a:cs typeface="+mn-cs"/>
          </a:endParaRPr>
        </a:p>
        <a:p>
          <a:r>
            <a:rPr lang="en-US" sz="1100" b="1" i="1" u="sng" baseline="0">
              <a:solidFill>
                <a:schemeClr val="accent6">
                  <a:lumMod val="50000"/>
                </a:schemeClr>
              </a:solidFill>
              <a:effectLst/>
              <a:latin typeface="+mn-lt"/>
              <a:ea typeface="+mn-ea"/>
              <a:cs typeface="+mn-cs"/>
            </a:rPr>
            <a:t>Instructions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Risks: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1. Collect risks by asking yourself and others what may go wrong, and what would be the trigger. There is also a list of risk eliciting techniques available on the PMG website.</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2. Assess probability and seriousness if the risk should occur.   Grade the risk, using the chart under Definitions &amp; Values.</a:t>
          </a:r>
          <a:endParaRPr lang="en-US">
            <a:solidFill>
              <a:schemeClr val="accent6">
                <a:lumMod val="50000"/>
              </a:schemeClr>
            </a:solidFill>
            <a:effectLst/>
          </a:endParaRPr>
        </a:p>
        <a:p>
          <a:r>
            <a:rPr lang="en-US" sz="1100" i="1">
              <a:solidFill>
                <a:schemeClr val="accent6">
                  <a:lumMod val="50000"/>
                </a:schemeClr>
              </a:solidFill>
              <a:effectLst/>
              <a:latin typeface="+mn-lt"/>
              <a:ea typeface="+mn-ea"/>
              <a:cs typeface="+mn-cs"/>
            </a:rPr>
            <a:t>3. Evaluate the risks according to the University’s and other stakeholder’s risk appetite.</a:t>
          </a:r>
          <a:endParaRPr lang="en-US">
            <a:solidFill>
              <a:schemeClr val="accent6">
                <a:lumMod val="50000"/>
              </a:schemeClr>
            </a:solidFill>
            <a:effectLst/>
          </a:endParaRPr>
        </a:p>
        <a:p>
          <a:r>
            <a:rPr lang="en-US" sz="1100" i="1">
              <a:solidFill>
                <a:schemeClr val="accent6">
                  <a:lumMod val="50000"/>
                </a:schemeClr>
              </a:solidFill>
              <a:effectLst/>
              <a:latin typeface="+mn-lt"/>
              <a:ea typeface="+mn-ea"/>
              <a:cs typeface="+mn-cs"/>
            </a:rPr>
            <a:t>4. Address risks by assigning risk responses and identifying the individual who will be responsible for taking action and monitoring the results</a:t>
          </a:r>
          <a:r>
            <a:rPr lang="en-US" sz="1100" b="0" i="1" baseline="0">
              <a:solidFill>
                <a:schemeClr val="accent6">
                  <a:lumMod val="50000"/>
                </a:schemeClr>
              </a:solidFill>
              <a:effectLst/>
              <a:latin typeface="+mn-lt"/>
              <a:ea typeface="+mn-ea"/>
              <a:cs typeface="+mn-cs"/>
            </a:rPr>
            <a:t>.</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4. Continuously review, monitor and update risks and mitigations.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Actions: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1. Add program/project action items to action log, according to the level of detail required for project/program and assign an owner.</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2. Monitor action items continuously, and provide updates on status and when it is closed.</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Issues: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1. Add issues as they arise to the issues log, according to the level of detail required for project/pogram and assign an owner.</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2. Monitor issues continuously, and provide updates (on a recurrence cycle predetermined for project/program) on status and resolution.</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Decisions:</a:t>
          </a:r>
          <a:endParaRPr lang="en-US">
            <a:solidFill>
              <a:schemeClr val="accent6">
                <a:lumMod val="50000"/>
              </a:schemeClr>
            </a:solidFill>
            <a:effectLst/>
          </a:endParaRPr>
        </a:p>
        <a:p>
          <a:r>
            <a:rPr lang="en-US" sz="1100" b="0" i="1" baseline="0">
              <a:solidFill>
                <a:schemeClr val="accent6">
                  <a:lumMod val="50000"/>
                </a:schemeClr>
              </a:solidFill>
              <a:effectLst/>
              <a:latin typeface="+mn-lt"/>
              <a:ea typeface="+mn-ea"/>
              <a:cs typeface="+mn-cs"/>
            </a:rPr>
            <a:t>1. Add decisions as the arise to the decision log, according to the level of detail required for project/program, with justification on why the decision was made.</a:t>
          </a:r>
          <a:endParaRPr lang="en-US">
            <a:solidFill>
              <a:schemeClr val="accent6">
                <a:lumMod val="50000"/>
              </a:schemeClr>
            </a:solidFill>
            <a:effectLst/>
          </a:endParaRPr>
        </a:p>
        <a:p>
          <a:pPr eaLnBrk="1" fontAlgn="auto" latinLnBrk="0" hangingPunct="1"/>
          <a:r>
            <a:rPr lang="en-US" sz="1100" b="0" i="1" baseline="0">
              <a:solidFill>
                <a:schemeClr val="accent6">
                  <a:lumMod val="50000"/>
                </a:schemeClr>
              </a:solidFill>
              <a:effectLst/>
              <a:latin typeface="+mn-lt"/>
              <a:ea typeface="+mn-ea"/>
              <a:cs typeface="+mn-cs"/>
            </a:rPr>
            <a:t>Green italic text rows provide an example.  This row can be deleted.  </a:t>
          </a:r>
          <a:endParaRPr lang="en-US">
            <a:solidFill>
              <a:schemeClr val="accent6">
                <a:lumMod val="50000"/>
              </a:schemeClr>
            </a:solidFill>
            <a:effectLst/>
          </a:endParaRPr>
        </a:p>
        <a:p>
          <a:pPr eaLnBrk="1" fontAlgn="auto" latinLnBrk="0" hangingPunct="1"/>
          <a:r>
            <a:rPr lang="en-US" sz="1100" b="0" i="1" baseline="0">
              <a:solidFill>
                <a:schemeClr val="accent6">
                  <a:lumMod val="50000"/>
                </a:schemeClr>
              </a:solidFill>
              <a:effectLst/>
              <a:latin typeface="+mn-lt"/>
              <a:ea typeface="+mn-ea"/>
              <a:cs typeface="+mn-cs"/>
            </a:rPr>
            <a:t>File in document repository.</a:t>
          </a:r>
          <a:endParaRPr lang="en-US">
            <a:solidFill>
              <a:schemeClr val="accent6">
                <a:lumMod val="50000"/>
              </a:schemeClr>
            </a:solidFill>
            <a:effectLst/>
          </a:endParaRPr>
        </a:p>
        <a:p>
          <a:endParaRPr lang="en-US" sz="1100" b="1" i="1" u="sng" baseline="0">
            <a:solidFill>
              <a:schemeClr val="accent6">
                <a:lumMod val="50000"/>
              </a:schemeClr>
            </a:solidFill>
            <a:effectLst/>
            <a:latin typeface="+mn-lt"/>
            <a:ea typeface="+mn-ea"/>
            <a:cs typeface="+mn-cs"/>
          </a:endParaRPr>
        </a:p>
        <a:p>
          <a:r>
            <a:rPr lang="en-US" sz="1100" b="1" i="1" u="sng" baseline="0">
              <a:solidFill>
                <a:schemeClr val="accent6">
                  <a:lumMod val="50000"/>
                </a:schemeClr>
              </a:solidFill>
              <a:effectLst/>
              <a:latin typeface="+mn-lt"/>
              <a:ea typeface="+mn-ea"/>
              <a:cs typeface="+mn-cs"/>
            </a:rPr>
            <a:t>Next Steps</a:t>
          </a:r>
          <a:endParaRPr lang="en-US">
            <a:solidFill>
              <a:schemeClr val="accent6">
                <a:lumMod val="50000"/>
              </a:schemeClr>
            </a:solidFill>
            <a:effectLst/>
          </a:endParaRPr>
        </a:p>
        <a:p>
          <a:r>
            <a:rPr lang="en-US" sz="1100" i="1">
              <a:solidFill>
                <a:schemeClr val="accent6">
                  <a:lumMod val="50000"/>
                </a:schemeClr>
              </a:solidFill>
              <a:effectLst/>
              <a:latin typeface="+mn-lt"/>
              <a:ea typeface="+mn-ea"/>
              <a:cs typeface="+mn-cs"/>
            </a:rPr>
            <a:t>Continously monitor and</a:t>
          </a:r>
          <a:r>
            <a:rPr lang="en-US" sz="1100" i="1" baseline="0">
              <a:solidFill>
                <a:schemeClr val="accent6">
                  <a:lumMod val="50000"/>
                </a:schemeClr>
              </a:solidFill>
              <a:effectLst/>
              <a:latin typeface="+mn-lt"/>
              <a:ea typeface="+mn-ea"/>
              <a:cs typeface="+mn-cs"/>
            </a:rPr>
            <a:t> update the RAID throughout the project according to predetermined project/program management plans.  During project closure, outstanding issues and risks should be communication during transition to operations.  Decision information should also be shared during the transition to operations.</a:t>
          </a:r>
          <a:endParaRPr lang="en-US">
            <a:solidFill>
              <a:schemeClr val="accent6">
                <a:lumMod val="50000"/>
              </a:schemeClr>
            </a:solidFill>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waterloo.ca/secretariat/policies-guidelines-signing-procedures/risk-management-reporting-guidelin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46" sqref="N46"/>
    </sheetView>
  </sheetViews>
  <sheetFormatPr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2"/>
  <sheetViews>
    <sheetView zoomScaleNormal="100" workbookViewId="0">
      <pane xSplit="2" ySplit="2" topLeftCell="C3" activePane="bottomRight" state="frozen"/>
      <selection pane="bottomRight" activeCell="E3" sqref="E3"/>
      <selection pane="bottomLeft" activeCell="A3" sqref="A3"/>
      <selection pane="topRight" activeCell="C1" sqref="C1"/>
    </sheetView>
  </sheetViews>
  <sheetFormatPr defaultColWidth="9.140625" defaultRowHeight="14.45"/>
  <cols>
    <col min="1" max="1" width="5.28515625" style="3" customWidth="1"/>
    <col min="2" max="2" width="34.28515625" style="3" customWidth="1"/>
    <col min="3" max="3" width="13.42578125" style="3" customWidth="1"/>
    <col min="4" max="4" width="10.85546875" style="3" customWidth="1"/>
    <col min="5" max="5" width="11.7109375" style="2" customWidth="1"/>
    <col min="6" max="6" width="12.42578125" style="2" customWidth="1"/>
    <col min="7" max="7" width="34.28515625" style="3" customWidth="1"/>
    <col min="8" max="8" width="22.5703125" style="3" customWidth="1"/>
    <col min="9" max="10" width="34.28515625" style="3" customWidth="1"/>
    <col min="11" max="12" width="14.28515625" style="3" customWidth="1"/>
    <col min="13" max="13" width="13.42578125" style="3" customWidth="1"/>
    <col min="14" max="14" width="7.85546875" style="3" customWidth="1"/>
    <col min="15" max="16" width="19.42578125" style="14" customWidth="1"/>
    <col min="17" max="17" width="34.28515625" style="3" customWidth="1"/>
    <col min="18" max="18" width="14.28515625" style="3" customWidth="1"/>
    <col min="19" max="19" width="10.140625" style="3" bestFit="1" customWidth="1"/>
    <col min="20" max="26" width="9.140625" style="3"/>
    <col min="27" max="27" width="0" style="3" hidden="1" customWidth="1"/>
    <col min="28" max="16384" width="9.140625" style="3"/>
  </cols>
  <sheetData>
    <row r="1" spans="1:27" ht="21">
      <c r="A1" s="65" t="s">
        <v>0</v>
      </c>
      <c r="B1" s="65"/>
      <c r="C1" s="65"/>
      <c r="D1" s="65"/>
      <c r="E1" s="65"/>
      <c r="F1" s="65"/>
      <c r="G1" s="65"/>
      <c r="H1" s="65"/>
      <c r="I1" s="65"/>
      <c r="J1" s="65"/>
      <c r="K1" s="65"/>
      <c r="L1" s="65"/>
      <c r="M1" s="65"/>
      <c r="N1" s="65"/>
      <c r="O1" s="65"/>
      <c r="P1" s="65"/>
      <c r="Q1" s="65"/>
      <c r="R1" s="65"/>
      <c r="S1" s="65"/>
    </row>
    <row r="2" spans="1:27" ht="84.75" customHeight="1">
      <c r="A2" s="51" t="s">
        <v>1</v>
      </c>
      <c r="B2" s="51" t="s">
        <v>2</v>
      </c>
      <c r="C2" s="50" t="s">
        <v>3</v>
      </c>
      <c r="D2" s="51" t="s">
        <v>4</v>
      </c>
      <c r="E2" s="51" t="s">
        <v>5</v>
      </c>
      <c r="F2" s="51" t="s">
        <v>6</v>
      </c>
      <c r="G2" s="51" t="s">
        <v>7</v>
      </c>
      <c r="H2" s="50" t="s">
        <v>8</v>
      </c>
      <c r="I2" s="51" t="s">
        <v>9</v>
      </c>
      <c r="J2" s="52" t="s">
        <v>10</v>
      </c>
      <c r="K2" s="51" t="s">
        <v>11</v>
      </c>
      <c r="L2" s="51" t="s">
        <v>12</v>
      </c>
      <c r="M2" s="51" t="s">
        <v>13</v>
      </c>
      <c r="N2" s="51" t="s">
        <v>14</v>
      </c>
      <c r="O2" s="51" t="s">
        <v>15</v>
      </c>
      <c r="P2" s="51" t="s">
        <v>16</v>
      </c>
      <c r="Q2" s="51" t="s">
        <v>17</v>
      </c>
      <c r="R2" s="51" t="s">
        <v>18</v>
      </c>
      <c r="S2" s="51" t="s">
        <v>19</v>
      </c>
    </row>
    <row r="3" spans="1:27" ht="144.94999999999999">
      <c r="A3" s="53">
        <v>1</v>
      </c>
      <c r="B3" s="54" t="s">
        <v>20</v>
      </c>
      <c r="C3" s="54" t="s">
        <v>21</v>
      </c>
      <c r="D3" s="54" t="s">
        <v>22</v>
      </c>
      <c r="E3" s="62" t="str">
        <f>IF(C3 = "High", VLOOKUP(D3,'Risk Chart'!$B$2:$C$6,2),IF(C3 = "Very High", VLOOKUP(D3,'Risk Chart'!$B$17:$C$21,2),IF(C3 = "Very Low", VLOOKUP(D3,'Risk Chart'!$B$22:$C$26,2),IF(C3 = "Low", VLOOKUP(D3,'Risk Chart'!$B$7:$C$11,2),IF(C3 = "Medium", VLOOKUP(D3,'Risk Chart'!$B$12:$C$16,2))))))</f>
        <v>High</v>
      </c>
      <c r="F3" s="55" t="s">
        <v>23</v>
      </c>
      <c r="G3" s="54" t="s">
        <v>24</v>
      </c>
      <c r="H3" s="54" t="s">
        <v>25</v>
      </c>
      <c r="I3" s="56" t="s">
        <v>26</v>
      </c>
      <c r="J3" s="54" t="s">
        <v>27</v>
      </c>
      <c r="K3" s="54" t="s">
        <v>28</v>
      </c>
      <c r="L3" s="54" t="s">
        <v>29</v>
      </c>
      <c r="M3" s="57">
        <v>33312</v>
      </c>
      <c r="N3" s="58">
        <f ca="1">IF(R3="",TODAY()-M3,R3-M3)</f>
        <v>12149</v>
      </c>
      <c r="O3" s="59" t="s">
        <v>30</v>
      </c>
      <c r="P3" s="59" t="s">
        <v>31</v>
      </c>
      <c r="Q3" s="60" t="s">
        <v>32</v>
      </c>
      <c r="R3" s="13"/>
      <c r="S3" s="61" t="s">
        <v>33</v>
      </c>
      <c r="AA3" s="3" t="s">
        <v>34</v>
      </c>
    </row>
    <row r="4" spans="1:27">
      <c r="A4" s="9"/>
      <c r="B4" s="2"/>
      <c r="C4" s="2"/>
      <c r="D4" s="2"/>
      <c r="E4" s="27" t="str">
        <f>IF(C4 = "High", VLOOKUP(D4,'Risk Chart'!$B$2:$C$6,2),IF(C4 = "Very High", VLOOKUP(D4,'Risk Chart'!$B$17:$C$21,2),IF(C4 = "Very Low", VLOOKUP(D4,'Risk Chart'!$B$22:$C$26,2),IF(C4 = "Low", VLOOKUP(D4,'Risk Chart'!$B$7:$C$11,2),IF(C4 = "Medium", VLOOKUP(D4,'Risk Chart'!$B$12:$C$16,2), "")))))</f>
        <v/>
      </c>
      <c r="F4" s="12"/>
      <c r="G4" s="2"/>
      <c r="H4" s="2"/>
      <c r="I4" s="2"/>
      <c r="J4" s="6"/>
      <c r="K4" s="2"/>
      <c r="L4" s="2"/>
      <c r="M4" s="5"/>
      <c r="N4" s="8" t="str">
        <f t="shared" ref="N4:N41" ca="1" si="0">IF(M4="","",TODAY()-M4)</f>
        <v/>
      </c>
      <c r="O4" s="16"/>
      <c r="P4" s="16"/>
      <c r="Q4" s="2"/>
      <c r="R4" s="5"/>
      <c r="S4" s="4"/>
      <c r="AA4" s="3" t="s">
        <v>35</v>
      </c>
    </row>
    <row r="5" spans="1:27">
      <c r="A5" s="9" t="str">
        <f t="shared" ref="A5:A41" si="1">IF(B4="","",A4+1)</f>
        <v/>
      </c>
      <c r="B5" s="2"/>
      <c r="C5" s="2"/>
      <c r="D5" s="2"/>
      <c r="E5" s="27" t="str">
        <f>IF(C5 = "High", VLOOKUP(D5,'Risk Chart'!$B$2:$C$6,2),IF(C5 = "Very High", VLOOKUP(D5,'Risk Chart'!$B$17:$C$21,2),IF(C5 = "Very Low", VLOOKUP(D5,'Risk Chart'!$B$22:$C$26,2),IF(C5 = "Low", VLOOKUP(D5,'Risk Chart'!$B$7:$C$11,2),IF(C5 = "Medium", VLOOKUP(D5,'Risk Chart'!$B$12:$C$16,2), "")))))</f>
        <v/>
      </c>
      <c r="F5" s="12"/>
      <c r="G5" s="2"/>
      <c r="H5" s="2"/>
      <c r="I5" s="2"/>
      <c r="J5" s="2"/>
      <c r="K5" s="2"/>
      <c r="L5" s="2"/>
      <c r="M5" s="5"/>
      <c r="N5" s="8" t="str">
        <f t="shared" ca="1" si="0"/>
        <v/>
      </c>
      <c r="O5" s="16"/>
      <c r="P5" s="16"/>
      <c r="Q5" s="2"/>
      <c r="R5" s="5"/>
      <c r="S5" s="4"/>
      <c r="AA5" s="3" t="s">
        <v>36</v>
      </c>
    </row>
    <row r="6" spans="1:27">
      <c r="A6" s="9" t="str">
        <f t="shared" si="1"/>
        <v/>
      </c>
      <c r="B6" s="2"/>
      <c r="C6" s="2"/>
      <c r="D6" s="2"/>
      <c r="E6" s="27" t="str">
        <f>IF(C6 = "High", VLOOKUP(D6,'Risk Chart'!$B$2:$C$6,2),IF(C6 = "Very High", VLOOKUP(D6,'Risk Chart'!$B$17:$C$21,2),IF(C6 = "Very Low", VLOOKUP(D6,'Risk Chart'!$B$22:$C$26,2),IF(C6 = "Low", VLOOKUP(D6,'Risk Chart'!$B$7:$C$11,2),IF(C6 = "Medium", VLOOKUP(D6,'Risk Chart'!$B$12:$C$16,2), "")))))</f>
        <v/>
      </c>
      <c r="F6" s="12"/>
      <c r="G6" s="6"/>
      <c r="H6" s="6"/>
      <c r="I6" s="2"/>
      <c r="J6" s="6"/>
      <c r="K6" s="2"/>
      <c r="L6" s="2"/>
      <c r="M6" s="5"/>
      <c r="N6" s="8" t="str">
        <f t="shared" ca="1" si="0"/>
        <v/>
      </c>
      <c r="O6" s="16"/>
      <c r="P6" s="16"/>
      <c r="Q6" s="2"/>
      <c r="R6" s="5"/>
      <c r="S6" s="4"/>
      <c r="AA6" s="3" t="s">
        <v>37</v>
      </c>
    </row>
    <row r="7" spans="1:27">
      <c r="A7" s="9" t="str">
        <f t="shared" si="1"/>
        <v/>
      </c>
      <c r="B7" s="2"/>
      <c r="C7" s="2"/>
      <c r="D7" s="2"/>
      <c r="E7" s="27" t="str">
        <f>IF(C7 = "High", VLOOKUP(D7,'Risk Chart'!$B$2:$C$6,2),IF(C7 = "Very High", VLOOKUP(D7,'Risk Chart'!$B$17:$C$21,2),IF(C7 = "Very Low", VLOOKUP(D7,'Risk Chart'!$B$22:$C$26,2),IF(C7 = "Low", VLOOKUP(D7,'Risk Chart'!$B$7:$C$11,2),IF(C7 = "Medium", VLOOKUP(D7,'Risk Chart'!$B$12:$C$16,2), "")))))</f>
        <v/>
      </c>
      <c r="F7" s="12"/>
      <c r="G7" s="2"/>
      <c r="H7" s="2"/>
      <c r="I7" s="2"/>
      <c r="J7" s="2"/>
      <c r="K7" s="2"/>
      <c r="L7" s="2"/>
      <c r="M7" s="5"/>
      <c r="N7" s="8" t="str">
        <f t="shared" ca="1" si="0"/>
        <v/>
      </c>
      <c r="O7" s="16"/>
      <c r="P7" s="16"/>
      <c r="Q7" s="2"/>
      <c r="R7" s="5"/>
      <c r="S7" s="4"/>
    </row>
    <row r="8" spans="1:27">
      <c r="A8" s="9" t="str">
        <f t="shared" si="1"/>
        <v/>
      </c>
      <c r="B8" s="2"/>
      <c r="C8" s="2"/>
      <c r="D8" s="2"/>
      <c r="E8" s="27" t="str">
        <f>IF(C8 = "High", VLOOKUP(D8,'Risk Chart'!$B$2:$C$6,2),IF(C8 = "Very High", VLOOKUP(D8,'Risk Chart'!$B$17:$C$21,2),IF(C8 = "Very Low", VLOOKUP(D8,'Risk Chart'!$B$22:$C$26,2),IF(C8 = "Low", VLOOKUP(D8,'Risk Chart'!$B$7:$C$11,2),IF(C8 = "Medium", VLOOKUP(D8,'Risk Chart'!$B$12:$C$16,2), "")))))</f>
        <v/>
      </c>
      <c r="F8" s="12"/>
      <c r="G8" s="2"/>
      <c r="H8" s="2"/>
      <c r="I8" s="2"/>
      <c r="J8" s="6"/>
      <c r="K8" s="2"/>
      <c r="L8" s="2"/>
      <c r="M8" s="5"/>
      <c r="N8" s="8" t="str">
        <f t="shared" ca="1" si="0"/>
        <v/>
      </c>
      <c r="O8" s="16"/>
      <c r="P8" s="16"/>
      <c r="Q8" s="2"/>
      <c r="R8" s="5"/>
      <c r="S8" s="4"/>
    </row>
    <row r="9" spans="1:27">
      <c r="A9" s="9" t="str">
        <f t="shared" si="1"/>
        <v/>
      </c>
      <c r="B9" s="2"/>
      <c r="C9" s="2"/>
      <c r="D9" s="2"/>
      <c r="E9" s="27" t="str">
        <f>IF(C9 = "High", VLOOKUP(D9,'Risk Chart'!$B$2:$C$6,2),IF(C9 = "Very High", VLOOKUP(D9,'Risk Chart'!$B$17:$C$21,2),IF(C9 = "Very Low", VLOOKUP(D9,'Risk Chart'!$B$22:$C$26,2),IF(C9 = "Low", VLOOKUP(D9,'Risk Chart'!$B$7:$C$11,2),IF(C9 = "Medium", VLOOKUP(D9,'Risk Chart'!$B$12:$C$16,2), "")))))</f>
        <v/>
      </c>
      <c r="F9" s="12"/>
      <c r="G9" s="2"/>
      <c r="H9" s="2"/>
      <c r="I9" s="2"/>
      <c r="J9" s="2"/>
      <c r="K9" s="2"/>
      <c r="L9" s="2"/>
      <c r="M9" s="4"/>
      <c r="N9" s="8" t="str">
        <f t="shared" ca="1" si="0"/>
        <v/>
      </c>
      <c r="O9" s="16"/>
      <c r="P9" s="16"/>
      <c r="Q9" s="2"/>
      <c r="R9" s="4"/>
      <c r="S9" s="4"/>
    </row>
    <row r="10" spans="1:27">
      <c r="A10" s="9" t="str">
        <f t="shared" si="1"/>
        <v/>
      </c>
      <c r="B10" s="2"/>
      <c r="C10" s="2"/>
      <c r="D10" s="2"/>
      <c r="E10" s="27" t="str">
        <f>IF(C10 = "High", VLOOKUP(D10,'Risk Chart'!$B$2:$C$6,2),IF(C10 = "Very High", VLOOKUP(D10,'Risk Chart'!$B$17:$C$21,2),IF(C10 = "Very Low", VLOOKUP(D10,'Risk Chart'!$B$22:$C$26,2),IF(C10 = "Low", VLOOKUP(D10,'Risk Chart'!$B$7:$C$11,2),IF(C10 = "Medium", VLOOKUP(D10,'Risk Chart'!$B$12:$C$16,2), "")))))</f>
        <v/>
      </c>
      <c r="F10" s="12"/>
      <c r="G10" s="2"/>
      <c r="H10" s="2"/>
      <c r="I10" s="2"/>
      <c r="J10" s="2"/>
      <c r="K10" s="2"/>
      <c r="L10" s="2"/>
      <c r="M10" s="4"/>
      <c r="N10" s="8" t="str">
        <f t="shared" ca="1" si="0"/>
        <v/>
      </c>
      <c r="O10" s="16"/>
      <c r="P10" s="16"/>
      <c r="Q10" s="2"/>
      <c r="R10" s="4"/>
      <c r="S10" s="4"/>
    </row>
    <row r="11" spans="1:27">
      <c r="A11" s="9" t="str">
        <f t="shared" si="1"/>
        <v/>
      </c>
      <c r="B11" s="2"/>
      <c r="C11" s="2"/>
      <c r="D11" s="2"/>
      <c r="E11" s="27" t="str">
        <f>IF(C11 = "High", VLOOKUP(D11,'Risk Chart'!$B$2:$C$6,2),IF(C11 = "Very High", VLOOKUP(D11,'Risk Chart'!$B$17:$C$21,2),IF(C11 = "Very Low", VLOOKUP(D11,'Risk Chart'!$B$22:$C$26,2),IF(C11 = "Low", VLOOKUP(D11,'Risk Chart'!$B$7:$C$11,2),IF(C11 = "Medium", VLOOKUP(D11,'Risk Chart'!$B$12:$C$16,2), "")))))</f>
        <v/>
      </c>
      <c r="F11" s="12"/>
      <c r="G11" s="2"/>
      <c r="H11" s="2"/>
      <c r="I11" s="2"/>
      <c r="J11" s="2"/>
      <c r="K11" s="2"/>
      <c r="L11" s="2"/>
      <c r="M11" s="4"/>
      <c r="N11" s="8" t="str">
        <f t="shared" ca="1" si="0"/>
        <v/>
      </c>
      <c r="O11" s="16"/>
      <c r="P11" s="16"/>
      <c r="Q11" s="2"/>
      <c r="R11" s="4"/>
      <c r="S11" s="4"/>
    </row>
    <row r="12" spans="1:27">
      <c r="A12" s="9" t="str">
        <f t="shared" si="1"/>
        <v/>
      </c>
      <c r="B12" s="2"/>
      <c r="C12" s="2"/>
      <c r="D12" s="2"/>
      <c r="E12" s="27" t="str">
        <f>IF(C12 = "High", VLOOKUP(D12,'Risk Chart'!$B$2:$C$6,2),IF(C12 = "Very High", VLOOKUP(D12,'Risk Chart'!$B$17:$C$21,2),IF(C12 = "Very Low", VLOOKUP(D12,'Risk Chart'!$B$22:$C$26,2),IF(C12 = "Low", VLOOKUP(D12,'Risk Chart'!$B$7:$C$11,2),IF(C12 = "Medium", VLOOKUP(D12,'Risk Chart'!$B$12:$C$16,2), "")))))</f>
        <v/>
      </c>
      <c r="F12" s="12"/>
      <c r="G12" s="2"/>
      <c r="H12" s="2"/>
      <c r="I12" s="2"/>
      <c r="J12" s="2"/>
      <c r="K12" s="2"/>
      <c r="L12" s="2"/>
      <c r="M12" s="4"/>
      <c r="N12" s="8" t="str">
        <f t="shared" ca="1" si="0"/>
        <v/>
      </c>
      <c r="O12" s="16"/>
      <c r="P12" s="16"/>
      <c r="Q12" s="2"/>
      <c r="R12" s="4"/>
      <c r="S12" s="4"/>
    </row>
    <row r="13" spans="1:27">
      <c r="A13" s="9" t="str">
        <f t="shared" si="1"/>
        <v/>
      </c>
      <c r="B13" s="2"/>
      <c r="C13" s="2"/>
      <c r="D13" s="2"/>
      <c r="E13" s="27" t="str">
        <f>IF(C13 = "High", VLOOKUP(D13,'Risk Chart'!$B$2:$C$6,2),IF(C13 = "Very High", VLOOKUP(D13,'Risk Chart'!$B$17:$C$21,2),IF(C13 = "Very Low", VLOOKUP(D13,'Risk Chart'!$B$22:$C$26,2),IF(C13 = "Low", VLOOKUP(D13,'Risk Chart'!$B$7:$C$11,2),IF(C13 = "Medium", VLOOKUP(D13,'Risk Chart'!$B$12:$C$16,2), "")))))</f>
        <v/>
      </c>
      <c r="F13" s="12"/>
      <c r="G13" s="2"/>
      <c r="H13" s="2"/>
      <c r="I13" s="2"/>
      <c r="J13" s="2"/>
      <c r="K13" s="2"/>
      <c r="L13" s="2"/>
      <c r="M13" s="4"/>
      <c r="N13" s="8" t="str">
        <f t="shared" ca="1" si="0"/>
        <v/>
      </c>
      <c r="O13" s="16"/>
      <c r="P13" s="16"/>
      <c r="Q13" s="2"/>
      <c r="R13" s="4"/>
      <c r="S13" s="4"/>
    </row>
    <row r="14" spans="1:27">
      <c r="A14" s="9" t="str">
        <f t="shared" si="1"/>
        <v/>
      </c>
      <c r="B14" s="2"/>
      <c r="C14" s="2"/>
      <c r="D14" s="2"/>
      <c r="E14" s="27" t="str">
        <f>IF(C14 = "High", VLOOKUP(D14,'Risk Chart'!$B$2:$C$6,2),IF(C14 = "Very High", VLOOKUP(D14,'Risk Chart'!$B$17:$C$21,2),IF(C14 = "Very Low", VLOOKUP(D14,'Risk Chart'!$B$22:$C$26,2),IF(C14 = "Low", VLOOKUP(D14,'Risk Chart'!$B$7:$C$11,2),IF(C14 = "Medium", VLOOKUP(D14,'Risk Chart'!$B$12:$C$16,2), "")))))</f>
        <v/>
      </c>
      <c r="F14" s="12"/>
      <c r="G14" s="2"/>
      <c r="H14" s="2"/>
      <c r="I14" s="2"/>
      <c r="J14" s="2"/>
      <c r="K14" s="2"/>
      <c r="L14" s="2"/>
      <c r="M14" s="4"/>
      <c r="N14" s="8" t="str">
        <f t="shared" ca="1" si="0"/>
        <v/>
      </c>
      <c r="O14" s="16"/>
      <c r="P14" s="16"/>
      <c r="Q14" s="2"/>
      <c r="R14" s="4"/>
      <c r="S14" s="4"/>
    </row>
    <row r="15" spans="1:27">
      <c r="A15" s="9" t="str">
        <f t="shared" si="1"/>
        <v/>
      </c>
      <c r="B15" s="2"/>
      <c r="C15" s="2"/>
      <c r="D15" s="2"/>
      <c r="E15" s="27" t="str">
        <f>IF(C15 = "High", VLOOKUP(D15,'Risk Chart'!$B$2:$C$6,2),IF(C15 = "Very High", VLOOKUP(D15,'Risk Chart'!$B$17:$C$21,2),IF(C15 = "Very Low", VLOOKUP(D15,'Risk Chart'!$B$22:$C$26,2),IF(C15 = "Low", VLOOKUP(D15,'Risk Chart'!$B$7:$C$11,2),IF(C15 = "Medium", VLOOKUP(D15,'Risk Chart'!$B$12:$C$16,2), "")))))</f>
        <v/>
      </c>
      <c r="F15" s="12"/>
      <c r="G15" s="2"/>
      <c r="H15" s="2"/>
      <c r="I15" s="2"/>
      <c r="J15" s="2"/>
      <c r="K15" s="2"/>
      <c r="L15" s="2"/>
      <c r="M15" s="4"/>
      <c r="N15" s="8" t="str">
        <f t="shared" ca="1" si="0"/>
        <v/>
      </c>
      <c r="O15" s="16"/>
      <c r="P15" s="16"/>
      <c r="Q15" s="2"/>
      <c r="R15" s="4"/>
      <c r="S15" s="4"/>
    </row>
    <row r="16" spans="1:27">
      <c r="A16" s="9" t="str">
        <f t="shared" si="1"/>
        <v/>
      </c>
      <c r="B16" s="2"/>
      <c r="C16" s="2"/>
      <c r="D16" s="2"/>
      <c r="E16" s="27" t="str">
        <f>IF(C16 = "High", VLOOKUP(D16,'Risk Chart'!$B$2:$C$6,2),IF(C16 = "Very High", VLOOKUP(D16,'Risk Chart'!$B$17:$C$21,2),IF(C16 = "Very Low", VLOOKUP(D16,'Risk Chart'!$B$22:$C$26,2),IF(C16 = "Low", VLOOKUP(D16,'Risk Chart'!$B$7:$C$11,2),IF(C16 = "Medium", VLOOKUP(D16,'Risk Chart'!$B$12:$C$16,2), "")))))</f>
        <v/>
      </c>
      <c r="F16" s="12"/>
      <c r="G16" s="2"/>
      <c r="H16" s="2"/>
      <c r="I16" s="2"/>
      <c r="J16" s="2"/>
      <c r="K16" s="2"/>
      <c r="L16" s="2"/>
      <c r="M16" s="4"/>
      <c r="N16" s="8" t="str">
        <f t="shared" ca="1" si="0"/>
        <v/>
      </c>
      <c r="O16" s="16"/>
      <c r="P16" s="16"/>
      <c r="Q16" s="2"/>
      <c r="R16" s="4"/>
      <c r="S16" s="4"/>
    </row>
    <row r="17" spans="1:19">
      <c r="A17" s="9" t="str">
        <f t="shared" si="1"/>
        <v/>
      </c>
      <c r="B17" s="2"/>
      <c r="C17" s="2"/>
      <c r="D17" s="2"/>
      <c r="E17" s="27" t="str">
        <f>IF(C17 = "High", VLOOKUP(D17,'Risk Chart'!$B$2:$C$6,2),IF(C17 = "Very High", VLOOKUP(D17,'Risk Chart'!$B$17:$C$21,2),IF(C17 = "Very Low", VLOOKUP(D17,'Risk Chart'!$B$22:$C$26,2),IF(C17 = "Low", VLOOKUP(D17,'Risk Chart'!$B$7:$C$11,2),IF(C17 = "Medium", VLOOKUP(D17,'Risk Chart'!$B$12:$C$16,2), "")))))</f>
        <v/>
      </c>
      <c r="F17" s="12"/>
      <c r="G17" s="2"/>
      <c r="H17" s="2"/>
      <c r="I17" s="2"/>
      <c r="J17" s="2"/>
      <c r="K17" s="2"/>
      <c r="L17" s="2"/>
      <c r="M17" s="4"/>
      <c r="N17" s="8" t="str">
        <f t="shared" ca="1" si="0"/>
        <v/>
      </c>
      <c r="O17" s="16"/>
      <c r="P17" s="16"/>
      <c r="Q17" s="2"/>
      <c r="R17" s="4"/>
      <c r="S17" s="4"/>
    </row>
    <row r="18" spans="1:19">
      <c r="A18" s="9" t="str">
        <f t="shared" si="1"/>
        <v/>
      </c>
      <c r="B18" s="2"/>
      <c r="C18" s="2"/>
      <c r="D18" s="2"/>
      <c r="E18" s="27" t="str">
        <f>IF(C18 = "High", VLOOKUP(D18,'Risk Chart'!$B$2:$C$6,2),IF(C18 = "Very High", VLOOKUP(D18,'Risk Chart'!$B$17:$C$21,2),IF(C18 = "Very Low", VLOOKUP(D18,'Risk Chart'!$B$22:$C$26,2),IF(C18 = "Low", VLOOKUP(D18,'Risk Chart'!$B$7:$C$11,2),IF(C18 = "Medium", VLOOKUP(D18,'Risk Chart'!$B$12:$C$16,2), "")))))</f>
        <v/>
      </c>
      <c r="F18" s="12"/>
      <c r="G18" s="2"/>
      <c r="H18" s="2"/>
      <c r="I18" s="2"/>
      <c r="J18" s="2"/>
      <c r="K18" s="2"/>
      <c r="L18" s="2"/>
      <c r="M18" s="4"/>
      <c r="N18" s="8" t="str">
        <f t="shared" ca="1" si="0"/>
        <v/>
      </c>
      <c r="O18" s="16"/>
      <c r="P18" s="16"/>
      <c r="Q18" s="2"/>
      <c r="R18" s="4"/>
      <c r="S18" s="4"/>
    </row>
    <row r="19" spans="1:19">
      <c r="A19" s="9" t="str">
        <f t="shared" si="1"/>
        <v/>
      </c>
      <c r="B19" s="2"/>
      <c r="C19" s="2"/>
      <c r="D19" s="2"/>
      <c r="E19" s="27" t="str">
        <f>IF(C19 = "High", VLOOKUP(D19,'Risk Chart'!$B$2:$C$6,2),IF(C19 = "Very High", VLOOKUP(D19,'Risk Chart'!$B$17:$C$21,2),IF(C19 = "Very Low", VLOOKUP(D19,'Risk Chart'!$B$22:$C$26,2),IF(C19 = "Low", VLOOKUP(D19,'Risk Chart'!$B$7:$C$11,2),IF(C19 = "Medium", VLOOKUP(D19,'Risk Chart'!$B$12:$C$16,2), "")))))</f>
        <v/>
      </c>
      <c r="F19" s="12"/>
      <c r="G19" s="2"/>
      <c r="H19" s="2"/>
      <c r="I19" s="2"/>
      <c r="J19" s="2"/>
      <c r="K19" s="2"/>
      <c r="L19" s="2"/>
      <c r="M19" s="4"/>
      <c r="N19" s="8" t="str">
        <f t="shared" ca="1" si="0"/>
        <v/>
      </c>
      <c r="O19" s="16"/>
      <c r="P19" s="16"/>
      <c r="Q19" s="2"/>
      <c r="R19" s="4"/>
      <c r="S19" s="4"/>
    </row>
    <row r="20" spans="1:19">
      <c r="A20" s="9" t="str">
        <f t="shared" si="1"/>
        <v/>
      </c>
      <c r="B20" s="2"/>
      <c r="C20" s="2"/>
      <c r="D20" s="2"/>
      <c r="E20" s="27" t="str">
        <f>IF(C20 = "High", VLOOKUP(D20,'Risk Chart'!$B$2:$C$6,2),IF(C20 = "Very High", VLOOKUP(D20,'Risk Chart'!$B$17:$C$21,2),IF(C20 = "Very Low", VLOOKUP(D20,'Risk Chart'!$B$22:$C$26,2),IF(C20 = "Low", VLOOKUP(D20,'Risk Chart'!$B$7:$C$11,2),IF(C20 = "Medium", VLOOKUP(D20,'Risk Chart'!$B$12:$C$16,2), "")))))</f>
        <v/>
      </c>
      <c r="F20" s="12"/>
      <c r="G20" s="2"/>
      <c r="H20" s="2"/>
      <c r="I20" s="2"/>
      <c r="J20" s="2"/>
      <c r="K20" s="2"/>
      <c r="L20" s="2"/>
      <c r="M20" s="4"/>
      <c r="N20" s="8" t="str">
        <f t="shared" ca="1" si="0"/>
        <v/>
      </c>
      <c r="O20" s="16"/>
      <c r="P20" s="16"/>
      <c r="Q20" s="2"/>
      <c r="R20" s="4"/>
      <c r="S20" s="4"/>
    </row>
    <row r="21" spans="1:19">
      <c r="A21" s="9" t="str">
        <f t="shared" si="1"/>
        <v/>
      </c>
      <c r="B21" s="2"/>
      <c r="C21" s="2"/>
      <c r="D21" s="2"/>
      <c r="E21" s="27" t="str">
        <f>IF(C21 = "High", VLOOKUP(D21,'Risk Chart'!$B$2:$C$6,2),IF(C21 = "Very High", VLOOKUP(D21,'Risk Chart'!$B$17:$C$21,2),IF(C21 = "Very Low", VLOOKUP(D21,'Risk Chart'!$B$22:$C$26,2),IF(C21 = "Low", VLOOKUP(D21,'Risk Chart'!$B$7:$C$11,2),IF(C21 = "Medium", VLOOKUP(D21,'Risk Chart'!$B$12:$C$16,2), "")))))</f>
        <v/>
      </c>
      <c r="F21" s="12"/>
      <c r="G21" s="2"/>
      <c r="H21" s="2"/>
      <c r="I21" s="2"/>
      <c r="J21" s="2"/>
      <c r="K21" s="2"/>
      <c r="L21" s="2"/>
      <c r="M21" s="4"/>
      <c r="N21" s="8" t="str">
        <f t="shared" ca="1" si="0"/>
        <v/>
      </c>
      <c r="O21" s="16"/>
      <c r="P21" s="16"/>
      <c r="Q21" s="2"/>
      <c r="R21" s="4"/>
      <c r="S21" s="4"/>
    </row>
    <row r="22" spans="1:19">
      <c r="A22" s="9" t="str">
        <f t="shared" si="1"/>
        <v/>
      </c>
      <c r="B22" s="2"/>
      <c r="C22" s="2"/>
      <c r="D22" s="2"/>
      <c r="E22" s="27" t="str">
        <f>IF(C22 = "High", VLOOKUP(D22,'Risk Chart'!$B$2:$C$6,2),IF(C22 = "Very High", VLOOKUP(D22,'Risk Chart'!$B$17:$C$21,2),IF(C22 = "Very Low", VLOOKUP(D22,'Risk Chart'!$B$22:$C$26,2),IF(C22 = "Low", VLOOKUP(D22,'Risk Chart'!$B$7:$C$11,2),IF(C22 = "Medium", VLOOKUP(D22,'Risk Chart'!$B$12:$C$16,2), "")))))</f>
        <v/>
      </c>
      <c r="F22" s="12"/>
      <c r="G22" s="2"/>
      <c r="H22" s="2"/>
      <c r="I22" s="2"/>
      <c r="J22" s="2"/>
      <c r="K22" s="2"/>
      <c r="L22" s="2"/>
      <c r="M22" s="4"/>
      <c r="N22" s="8" t="str">
        <f t="shared" ca="1" si="0"/>
        <v/>
      </c>
      <c r="O22" s="16"/>
      <c r="P22" s="16"/>
      <c r="Q22" s="2"/>
      <c r="R22" s="4"/>
      <c r="S22" s="4"/>
    </row>
    <row r="23" spans="1:19">
      <c r="A23" s="9" t="str">
        <f t="shared" si="1"/>
        <v/>
      </c>
      <c r="B23" s="2"/>
      <c r="C23" s="2"/>
      <c r="D23" s="2"/>
      <c r="E23" s="27" t="str">
        <f>IF(C23 = "High", VLOOKUP(D23,'Risk Chart'!$B$2:$C$6,2),IF(C23 = "Very High", VLOOKUP(D23,'Risk Chart'!$B$17:$C$21,2),IF(C23 = "Very Low", VLOOKUP(D23,'Risk Chart'!$B$22:$C$26,2),IF(C23 = "Low", VLOOKUP(D23,'Risk Chart'!$B$7:$C$11,2),IF(C23 = "Medium", VLOOKUP(D23,'Risk Chart'!$B$12:$C$16,2), "")))))</f>
        <v/>
      </c>
      <c r="F23" s="12"/>
      <c r="G23" s="2"/>
      <c r="H23" s="2"/>
      <c r="I23" s="2"/>
      <c r="J23" s="2"/>
      <c r="K23" s="2"/>
      <c r="L23" s="2"/>
      <c r="M23" s="4"/>
      <c r="N23" s="8" t="str">
        <f t="shared" ca="1" si="0"/>
        <v/>
      </c>
      <c r="O23" s="16"/>
      <c r="P23" s="16"/>
      <c r="Q23" s="2"/>
      <c r="R23" s="4"/>
      <c r="S23" s="4"/>
    </row>
    <row r="24" spans="1:19">
      <c r="A24" s="9" t="str">
        <f t="shared" si="1"/>
        <v/>
      </c>
      <c r="B24" s="2"/>
      <c r="C24" s="2"/>
      <c r="D24" s="2"/>
      <c r="E24" s="27" t="str">
        <f>IF(C24 = "High", VLOOKUP(D24,'Risk Chart'!$B$2:$C$6,2),IF(C24 = "Very High", VLOOKUP(D24,'Risk Chart'!$B$17:$C$21,2),IF(C24 = "Very Low", VLOOKUP(D24,'Risk Chart'!$B$22:$C$26,2),IF(C24 = "Low", VLOOKUP(D24,'Risk Chart'!$B$7:$C$11,2),IF(C24 = "Medium", VLOOKUP(D24,'Risk Chart'!$B$12:$C$16,2), "")))))</f>
        <v/>
      </c>
      <c r="F24" s="12"/>
      <c r="G24" s="2"/>
      <c r="H24" s="2"/>
      <c r="I24" s="2"/>
      <c r="J24" s="2"/>
      <c r="K24" s="2"/>
      <c r="L24" s="2"/>
      <c r="M24" s="4"/>
      <c r="N24" s="8" t="str">
        <f t="shared" ca="1" si="0"/>
        <v/>
      </c>
      <c r="O24" s="16"/>
      <c r="P24" s="16"/>
      <c r="Q24" s="2"/>
      <c r="R24" s="4"/>
      <c r="S24" s="4"/>
    </row>
    <row r="25" spans="1:19">
      <c r="A25" s="9" t="str">
        <f t="shared" si="1"/>
        <v/>
      </c>
      <c r="B25" s="2"/>
      <c r="C25" s="2"/>
      <c r="D25" s="2"/>
      <c r="E25" s="27" t="str">
        <f>IF(C25 = "High", VLOOKUP(D25,'Risk Chart'!$B$2:$C$6,2),IF(C25 = "Very High", VLOOKUP(D25,'Risk Chart'!$B$17:$C$21,2),IF(C25 = "Very Low", VLOOKUP(D25,'Risk Chart'!$B$22:$C$26,2),IF(C25 = "Low", VLOOKUP(D25,'Risk Chart'!$B$7:$C$11,2),IF(C25 = "Medium", VLOOKUP(D25,'Risk Chart'!$B$12:$C$16,2), "")))))</f>
        <v/>
      </c>
      <c r="F25" s="12"/>
      <c r="G25" s="2"/>
      <c r="H25" s="2"/>
      <c r="I25" s="2"/>
      <c r="J25" s="2"/>
      <c r="K25" s="2"/>
      <c r="L25" s="2"/>
      <c r="M25" s="4"/>
      <c r="N25" s="8" t="str">
        <f t="shared" ca="1" si="0"/>
        <v/>
      </c>
      <c r="O25" s="16"/>
      <c r="P25" s="16"/>
      <c r="Q25" s="2"/>
      <c r="R25" s="4"/>
      <c r="S25" s="4"/>
    </row>
    <row r="26" spans="1:19">
      <c r="A26" s="9" t="str">
        <f t="shared" si="1"/>
        <v/>
      </c>
      <c r="B26" s="2"/>
      <c r="C26" s="2"/>
      <c r="D26" s="2"/>
      <c r="E26" s="27" t="str">
        <f>IF(C26 = "High", VLOOKUP(D26,'Risk Chart'!$B$2:$C$6,2),IF(C26 = "Very High", VLOOKUP(D26,'Risk Chart'!$B$17:$C$21,2),IF(C26 = "Very Low", VLOOKUP(D26,'Risk Chart'!$B$22:$C$26,2),IF(C26 = "Low", VLOOKUP(D26,'Risk Chart'!$B$7:$C$11,2),IF(C26 = "Medium", VLOOKUP(D26,'Risk Chart'!$B$12:$C$16,2), "")))))</f>
        <v/>
      </c>
      <c r="F26" s="12"/>
      <c r="G26" s="2"/>
      <c r="H26" s="2"/>
      <c r="I26" s="2"/>
      <c r="J26" s="2"/>
      <c r="K26" s="2"/>
      <c r="L26" s="2"/>
      <c r="M26" s="4"/>
      <c r="N26" s="8" t="str">
        <f t="shared" ca="1" si="0"/>
        <v/>
      </c>
      <c r="O26" s="16"/>
      <c r="P26" s="16"/>
      <c r="Q26" s="2"/>
      <c r="R26" s="4"/>
      <c r="S26" s="4"/>
    </row>
    <row r="27" spans="1:19">
      <c r="A27" s="9" t="str">
        <f t="shared" si="1"/>
        <v/>
      </c>
      <c r="B27" s="2"/>
      <c r="C27" s="2"/>
      <c r="D27" s="2"/>
      <c r="E27" s="27" t="str">
        <f>IF(C27 = "High", VLOOKUP(D27,'Risk Chart'!$B$2:$C$6,2),IF(C27 = "Very High", VLOOKUP(D27,'Risk Chart'!$B$17:$C$21,2),IF(C27 = "Very Low", VLOOKUP(D27,'Risk Chart'!$B$22:$C$26,2),IF(C27 = "Low", VLOOKUP(D27,'Risk Chart'!$B$7:$C$11,2),IF(C27 = "Medium", VLOOKUP(D27,'Risk Chart'!$B$12:$C$16,2), "")))))</f>
        <v/>
      </c>
      <c r="F27" s="12"/>
      <c r="G27" s="2"/>
      <c r="H27" s="2"/>
      <c r="I27" s="2"/>
      <c r="J27" s="2"/>
      <c r="K27" s="2"/>
      <c r="L27" s="2"/>
      <c r="M27" s="4"/>
      <c r="N27" s="8" t="str">
        <f t="shared" ca="1" si="0"/>
        <v/>
      </c>
      <c r="O27" s="16"/>
      <c r="P27" s="16"/>
      <c r="Q27" s="2"/>
      <c r="R27" s="4"/>
      <c r="S27" s="4"/>
    </row>
    <row r="28" spans="1:19">
      <c r="A28" s="9" t="str">
        <f t="shared" si="1"/>
        <v/>
      </c>
      <c r="B28" s="2"/>
      <c r="C28" s="2"/>
      <c r="D28" s="2"/>
      <c r="E28" s="27" t="str">
        <f>IF(C28 = "High", VLOOKUP(D28,'Risk Chart'!$B$2:$C$6,2),IF(C28 = "Very High", VLOOKUP(D28,'Risk Chart'!$B$17:$C$21,2),IF(C28 = "Very Low", VLOOKUP(D28,'Risk Chart'!$B$22:$C$26,2),IF(C28 = "Low", VLOOKUP(D28,'Risk Chart'!$B$7:$C$11,2),IF(C28 = "Medium", VLOOKUP(D28,'Risk Chart'!$B$12:$C$16,2), "")))))</f>
        <v/>
      </c>
      <c r="F28" s="12"/>
      <c r="G28" s="2"/>
      <c r="H28" s="2"/>
      <c r="I28" s="2"/>
      <c r="J28" s="2"/>
      <c r="K28" s="2"/>
      <c r="L28" s="2"/>
      <c r="M28" s="4"/>
      <c r="N28" s="8" t="str">
        <f t="shared" ca="1" si="0"/>
        <v/>
      </c>
      <c r="O28" s="16"/>
      <c r="P28" s="16"/>
      <c r="Q28" s="2"/>
      <c r="R28" s="4"/>
      <c r="S28" s="4"/>
    </row>
    <row r="29" spans="1:19">
      <c r="A29" s="9" t="str">
        <f t="shared" si="1"/>
        <v/>
      </c>
      <c r="B29" s="2"/>
      <c r="C29" s="2"/>
      <c r="D29" s="2"/>
      <c r="E29" s="27" t="str">
        <f>IF(C29 = "High", VLOOKUP(D29,'Risk Chart'!$B$2:$C$6,2),IF(C29 = "Very High", VLOOKUP(D29,'Risk Chart'!$B$17:$C$21,2),IF(C29 = "Very Low", VLOOKUP(D29,'Risk Chart'!$B$22:$C$26,2),IF(C29 = "Low", VLOOKUP(D29,'Risk Chart'!$B$7:$C$11,2),IF(C29 = "Medium", VLOOKUP(D29,'Risk Chart'!$B$12:$C$16,2), "")))))</f>
        <v/>
      </c>
      <c r="F29" s="12"/>
      <c r="G29" s="2"/>
      <c r="H29" s="2"/>
      <c r="I29" s="2"/>
      <c r="J29" s="2"/>
      <c r="K29" s="2"/>
      <c r="L29" s="2"/>
      <c r="M29" s="4"/>
      <c r="N29" s="8" t="str">
        <f t="shared" ca="1" si="0"/>
        <v/>
      </c>
      <c r="O29" s="16"/>
      <c r="P29" s="16"/>
      <c r="Q29" s="2"/>
      <c r="R29" s="4"/>
      <c r="S29" s="4"/>
    </row>
    <row r="30" spans="1:19">
      <c r="A30" s="9" t="str">
        <f t="shared" si="1"/>
        <v/>
      </c>
      <c r="B30" s="2"/>
      <c r="C30" s="2"/>
      <c r="D30" s="2"/>
      <c r="E30" s="27" t="str">
        <f>IF(C30 = "High", VLOOKUP(D30,'Risk Chart'!$B$2:$C$6,2),IF(C30 = "Very High", VLOOKUP(D30,'Risk Chart'!$B$17:$C$21,2),IF(C30 = "Very Low", VLOOKUP(D30,'Risk Chart'!$B$22:$C$26,2),IF(C30 = "Low", VLOOKUP(D30,'Risk Chart'!$B$7:$C$11,2),IF(C30 = "Medium", VLOOKUP(D30,'Risk Chart'!$B$12:$C$16,2), "")))))</f>
        <v/>
      </c>
      <c r="F30" s="12"/>
      <c r="G30" s="2"/>
      <c r="H30" s="2"/>
      <c r="I30" s="2"/>
      <c r="J30" s="2"/>
      <c r="K30" s="2"/>
      <c r="L30" s="2"/>
      <c r="M30" s="4"/>
      <c r="N30" s="8" t="str">
        <f t="shared" ca="1" si="0"/>
        <v/>
      </c>
      <c r="O30" s="16"/>
      <c r="P30" s="16"/>
      <c r="Q30" s="2"/>
      <c r="R30" s="4"/>
      <c r="S30" s="4"/>
    </row>
    <row r="31" spans="1:19">
      <c r="A31" s="9" t="str">
        <f t="shared" si="1"/>
        <v/>
      </c>
      <c r="B31" s="2"/>
      <c r="C31" s="2"/>
      <c r="D31" s="2"/>
      <c r="E31" s="27" t="str">
        <f>IF(C31 = "High", VLOOKUP(D31,'Risk Chart'!$B$2:$C$6,2),IF(C31 = "Very High", VLOOKUP(D31,'Risk Chart'!$B$17:$C$21,2),IF(C31 = "Very Low", VLOOKUP(D31,'Risk Chart'!$B$22:$C$26,2),IF(C31 = "Low", VLOOKUP(D31,'Risk Chart'!$B$7:$C$11,2),IF(C31 = "Medium", VLOOKUP(D31,'Risk Chart'!$B$12:$C$16,2), "")))))</f>
        <v/>
      </c>
      <c r="F31" s="12"/>
      <c r="G31" s="2"/>
      <c r="H31" s="2"/>
      <c r="I31" s="2"/>
      <c r="J31" s="2"/>
      <c r="K31" s="2"/>
      <c r="L31" s="2"/>
      <c r="M31" s="4"/>
      <c r="N31" s="8" t="str">
        <f t="shared" ca="1" si="0"/>
        <v/>
      </c>
      <c r="O31" s="16"/>
      <c r="P31" s="16"/>
      <c r="Q31" s="2"/>
      <c r="R31" s="4"/>
      <c r="S31" s="4"/>
    </row>
    <row r="32" spans="1:19">
      <c r="A32" s="9" t="str">
        <f t="shared" si="1"/>
        <v/>
      </c>
      <c r="B32" s="2"/>
      <c r="C32" s="2"/>
      <c r="D32" s="2"/>
      <c r="E32" s="27" t="str">
        <f>IF(C32 = "High", VLOOKUP(D32,'Risk Chart'!$B$2:$C$6,2),IF(C32 = "Very High", VLOOKUP(D32,'Risk Chart'!$B$17:$C$21,2),IF(C32 = "Very Low", VLOOKUP(D32,'Risk Chart'!$B$22:$C$26,2),IF(C32 = "Low", VLOOKUP(D32,'Risk Chart'!$B$7:$C$11,2),IF(C32 = "Medium", VLOOKUP(D32,'Risk Chart'!$B$12:$C$16,2), "")))))</f>
        <v/>
      </c>
      <c r="F32" s="12"/>
      <c r="G32" s="2"/>
      <c r="H32" s="2"/>
      <c r="I32" s="2"/>
      <c r="J32" s="2"/>
      <c r="K32" s="2"/>
      <c r="L32" s="2"/>
      <c r="M32" s="4"/>
      <c r="N32" s="8" t="str">
        <f t="shared" ca="1" si="0"/>
        <v/>
      </c>
      <c r="O32" s="16"/>
      <c r="P32" s="16"/>
      <c r="Q32" s="2"/>
      <c r="R32" s="4"/>
      <c r="S32" s="4"/>
    </row>
    <row r="33" spans="1:19">
      <c r="A33" s="9" t="str">
        <f t="shared" si="1"/>
        <v/>
      </c>
      <c r="B33" s="2"/>
      <c r="C33" s="2"/>
      <c r="D33" s="2"/>
      <c r="E33" s="27" t="str">
        <f>IF(C33 = "High", VLOOKUP(D33,'Risk Chart'!$B$2:$C$6,2),IF(C33 = "Very High", VLOOKUP(D33,'Risk Chart'!$B$17:$C$21,2),IF(C33 = "Very Low", VLOOKUP(D33,'Risk Chart'!$B$22:$C$26,2),IF(C33 = "Low", VLOOKUP(D33,'Risk Chart'!$B$7:$C$11,2),IF(C33 = "Medium", VLOOKUP(D33,'Risk Chart'!$B$12:$C$16,2), "")))))</f>
        <v/>
      </c>
      <c r="F33" s="12"/>
      <c r="G33" s="2"/>
      <c r="H33" s="2"/>
      <c r="I33" s="2"/>
      <c r="J33" s="2"/>
      <c r="K33" s="2"/>
      <c r="L33" s="2"/>
      <c r="M33" s="4"/>
      <c r="N33" s="8" t="str">
        <f t="shared" ca="1" si="0"/>
        <v/>
      </c>
      <c r="O33" s="16"/>
      <c r="P33" s="16"/>
      <c r="Q33" s="2"/>
      <c r="R33" s="4"/>
      <c r="S33" s="4"/>
    </row>
    <row r="34" spans="1:19">
      <c r="A34" s="9" t="str">
        <f t="shared" si="1"/>
        <v/>
      </c>
      <c r="B34" s="2"/>
      <c r="C34" s="2"/>
      <c r="D34" s="2"/>
      <c r="E34" s="27" t="str">
        <f>IF(C34 = "High", VLOOKUP(D34,'Risk Chart'!$B$2:$C$6,2),IF(C34 = "Very High", VLOOKUP(D34,'Risk Chart'!$B$17:$C$21,2),IF(C34 = "Very Low", VLOOKUP(D34,'Risk Chart'!$B$22:$C$26,2),IF(C34 = "Low", VLOOKUP(D34,'Risk Chart'!$B$7:$C$11,2),IF(C34 = "Medium", VLOOKUP(D34,'Risk Chart'!$B$12:$C$16,2), "")))))</f>
        <v/>
      </c>
      <c r="F34" s="12"/>
      <c r="G34" s="2"/>
      <c r="H34" s="2"/>
      <c r="I34" s="2"/>
      <c r="J34" s="2"/>
      <c r="K34" s="2"/>
      <c r="L34" s="2"/>
      <c r="M34" s="4"/>
      <c r="N34" s="8" t="str">
        <f t="shared" ca="1" si="0"/>
        <v/>
      </c>
      <c r="O34" s="16"/>
      <c r="P34" s="16"/>
      <c r="Q34" s="2"/>
      <c r="R34" s="4"/>
      <c r="S34" s="4"/>
    </row>
    <row r="35" spans="1:19">
      <c r="A35" s="9" t="str">
        <f t="shared" si="1"/>
        <v/>
      </c>
      <c r="B35" s="2"/>
      <c r="C35" s="2"/>
      <c r="D35" s="2"/>
      <c r="E35" s="27" t="str">
        <f>IF(C35 = "High", VLOOKUP(D35,'Risk Chart'!$B$2:$C$6,2),IF(C35 = "Very High", VLOOKUP(D35,'Risk Chart'!$B$17:$C$21,2),IF(C35 = "Very Low", VLOOKUP(D35,'Risk Chart'!$B$22:$C$26,2),IF(C35 = "Low", VLOOKUP(D35,'Risk Chart'!$B$7:$C$11,2),IF(C35 = "Medium", VLOOKUP(D35,'Risk Chart'!$B$12:$C$16,2), "")))))</f>
        <v/>
      </c>
      <c r="F35" s="12"/>
      <c r="G35" s="2"/>
      <c r="H35" s="2"/>
      <c r="I35" s="2"/>
      <c r="J35" s="2"/>
      <c r="K35" s="2"/>
      <c r="L35" s="2"/>
      <c r="M35" s="4"/>
      <c r="N35" s="8" t="str">
        <f t="shared" ca="1" si="0"/>
        <v/>
      </c>
      <c r="O35" s="16"/>
      <c r="P35" s="16"/>
      <c r="Q35" s="2"/>
      <c r="R35" s="4"/>
      <c r="S35" s="4"/>
    </row>
    <row r="36" spans="1:19">
      <c r="A36" s="9" t="str">
        <f t="shared" si="1"/>
        <v/>
      </c>
      <c r="B36" s="2"/>
      <c r="C36" s="2"/>
      <c r="D36" s="2"/>
      <c r="E36" s="27" t="str">
        <f>IF(C36 = "High", VLOOKUP(D36,'Risk Chart'!$B$2:$C$6,2),IF(C36 = "Very High", VLOOKUP(D36,'Risk Chart'!$B$17:$C$21,2),IF(C36 = "Very Low", VLOOKUP(D36,'Risk Chart'!$B$22:$C$26,2),IF(C36 = "Low", VLOOKUP(D36,'Risk Chart'!$B$7:$C$11,2),IF(C36 = "Medium", VLOOKUP(D36,'Risk Chart'!$B$12:$C$16,2), "")))))</f>
        <v/>
      </c>
      <c r="F36" s="12"/>
      <c r="G36" s="2"/>
      <c r="H36" s="2"/>
      <c r="I36" s="2"/>
      <c r="J36" s="2"/>
      <c r="K36" s="2"/>
      <c r="L36" s="2"/>
      <c r="M36" s="4"/>
      <c r="N36" s="8" t="str">
        <f t="shared" ca="1" si="0"/>
        <v/>
      </c>
      <c r="O36" s="16"/>
      <c r="P36" s="16"/>
      <c r="Q36" s="2"/>
      <c r="R36" s="4"/>
      <c r="S36" s="4"/>
    </row>
    <row r="37" spans="1:19">
      <c r="A37" s="9" t="str">
        <f t="shared" si="1"/>
        <v/>
      </c>
      <c r="B37" s="2"/>
      <c r="C37" s="2"/>
      <c r="D37" s="2"/>
      <c r="E37" s="27" t="str">
        <f>IF(C37 = "High", VLOOKUP(D37,'Risk Chart'!$B$2:$C$6,2),IF(C37 = "Very High", VLOOKUP(D37,'Risk Chart'!$B$17:$C$21,2),IF(C37 = "Very Low", VLOOKUP(D37,'Risk Chart'!$B$22:$C$26,2),IF(C37 = "Low", VLOOKUP(D37,'Risk Chart'!$B$7:$C$11,2),IF(C37 = "Medium", VLOOKUP(D37,'Risk Chart'!$B$12:$C$16,2), "")))))</f>
        <v/>
      </c>
      <c r="F37" s="12"/>
      <c r="G37" s="2"/>
      <c r="H37" s="2"/>
      <c r="I37" s="2"/>
      <c r="J37" s="2"/>
      <c r="K37" s="2"/>
      <c r="L37" s="2"/>
      <c r="M37" s="4"/>
      <c r="N37" s="8" t="str">
        <f t="shared" ca="1" si="0"/>
        <v/>
      </c>
      <c r="O37" s="16"/>
      <c r="P37" s="16"/>
      <c r="Q37" s="2"/>
      <c r="R37" s="4"/>
      <c r="S37" s="4"/>
    </row>
    <row r="38" spans="1:19">
      <c r="A38" s="9" t="str">
        <f t="shared" si="1"/>
        <v/>
      </c>
      <c r="B38" s="2"/>
      <c r="C38" s="2"/>
      <c r="D38" s="2"/>
      <c r="E38" s="27" t="str">
        <f>IF(C38 = "High", VLOOKUP(D38,'Risk Chart'!$B$2:$C$6,2),IF(C38 = "Very High", VLOOKUP(D38,'Risk Chart'!$B$17:$C$21,2),IF(C38 = "Very Low", VLOOKUP(D38,'Risk Chart'!$B$22:$C$26,2),IF(C38 = "Low", VLOOKUP(D38,'Risk Chart'!$B$7:$C$11,2),IF(C38 = "Medium", VLOOKUP(D38,'Risk Chart'!$B$12:$C$16,2), "")))))</f>
        <v/>
      </c>
      <c r="F38" s="12"/>
      <c r="G38" s="2"/>
      <c r="H38" s="2"/>
      <c r="I38" s="2"/>
      <c r="J38" s="2"/>
      <c r="K38" s="2"/>
      <c r="L38" s="2"/>
      <c r="M38" s="4"/>
      <c r="N38" s="8" t="str">
        <f t="shared" ca="1" si="0"/>
        <v/>
      </c>
      <c r="O38" s="16"/>
      <c r="P38" s="16"/>
      <c r="Q38" s="2"/>
      <c r="R38" s="4"/>
      <c r="S38" s="4"/>
    </row>
    <row r="39" spans="1:19">
      <c r="A39" s="9" t="str">
        <f t="shared" si="1"/>
        <v/>
      </c>
      <c r="B39" s="2"/>
      <c r="C39" s="2"/>
      <c r="D39" s="2"/>
      <c r="E39" s="27" t="str">
        <f>IF(C39 = "High", VLOOKUP(D39,'Risk Chart'!$B$2:$C$6,2),IF(C39 = "Very High", VLOOKUP(D39,'Risk Chart'!$B$17:$C$21,2),IF(C39 = "Very Low", VLOOKUP(D39,'Risk Chart'!$B$22:$C$26,2),IF(C39 = "Low", VLOOKUP(D39,'Risk Chart'!$B$7:$C$11,2),IF(C39 = "Medium", VLOOKUP(D39,'Risk Chart'!$B$12:$C$16,2), "")))))</f>
        <v/>
      </c>
      <c r="F39" s="12"/>
      <c r="G39" s="2"/>
      <c r="H39" s="2"/>
      <c r="I39" s="2"/>
      <c r="J39" s="2"/>
      <c r="K39" s="2"/>
      <c r="L39" s="2"/>
      <c r="M39" s="4"/>
      <c r="N39" s="8" t="str">
        <f t="shared" ca="1" si="0"/>
        <v/>
      </c>
      <c r="O39" s="16"/>
      <c r="P39" s="16"/>
      <c r="Q39" s="2"/>
      <c r="R39" s="4"/>
      <c r="S39" s="4"/>
    </row>
    <row r="40" spans="1:19">
      <c r="A40" s="9" t="str">
        <f t="shared" si="1"/>
        <v/>
      </c>
      <c r="B40" s="2"/>
      <c r="C40" s="2"/>
      <c r="D40" s="2"/>
      <c r="E40" s="27" t="str">
        <f>IF(C40 = "High", VLOOKUP(D40,'Risk Chart'!$B$2:$C$6,2),IF(C40 = "Very High", VLOOKUP(D40,'Risk Chart'!$B$17:$C$21,2),IF(C40 = "Very Low", VLOOKUP(D40,'Risk Chart'!$B$22:$C$26,2),IF(C40 = "Low", VLOOKUP(D40,'Risk Chart'!$B$7:$C$11,2),IF(C40 = "Medium", VLOOKUP(D40,'Risk Chart'!$B$12:$C$16,2), "")))))</f>
        <v/>
      </c>
      <c r="F40" s="12"/>
      <c r="G40" s="2"/>
      <c r="H40" s="2"/>
      <c r="I40" s="2"/>
      <c r="J40" s="2"/>
      <c r="K40" s="2"/>
      <c r="L40" s="2"/>
      <c r="M40" s="4"/>
      <c r="N40" s="8" t="str">
        <f t="shared" ca="1" si="0"/>
        <v/>
      </c>
      <c r="O40" s="16"/>
      <c r="P40" s="16"/>
      <c r="Q40" s="2"/>
      <c r="R40" s="4"/>
      <c r="S40" s="4"/>
    </row>
    <row r="41" spans="1:19">
      <c r="A41" s="9" t="str">
        <f t="shared" si="1"/>
        <v/>
      </c>
      <c r="B41" s="2"/>
      <c r="C41" s="2"/>
      <c r="D41" s="2"/>
      <c r="E41" s="27" t="str">
        <f>IF(C41 = "High", VLOOKUP(D41,'Risk Chart'!$B$2:$C$6,2),IF(C41 = "Very High", VLOOKUP(D41,'Risk Chart'!$B$17:$C$21,2),IF(C41 = "Very Low", VLOOKUP(D41,'Risk Chart'!$B$22:$C$26,2),IF(C41 = "Low", VLOOKUP(D41,'Risk Chart'!$B$7:$C$11,2),IF(C41 = "Medium", VLOOKUP(D41,'Risk Chart'!$B$12:$C$16,2), "")))))</f>
        <v/>
      </c>
      <c r="F41" s="12"/>
      <c r="G41" s="2"/>
      <c r="H41" s="2"/>
      <c r="I41" s="2"/>
      <c r="J41" s="2"/>
      <c r="K41" s="2"/>
      <c r="L41" s="2"/>
      <c r="M41" s="4"/>
      <c r="N41" s="8" t="str">
        <f t="shared" ca="1" si="0"/>
        <v/>
      </c>
      <c r="O41" s="16"/>
      <c r="P41" s="16"/>
      <c r="Q41" s="2"/>
      <c r="R41" s="4"/>
      <c r="S41" s="4"/>
    </row>
    <row r="42" spans="1:19">
      <c r="E42" s="27" t="str">
        <f>IF(C42 = "High", VLOOKUP(D42,'Risk Chart'!$B$2:$C$6,2),IF(C42 = "Very High", VLOOKUP(D42,'Risk Chart'!$B$17:$C$21,2),IF(C42 = "Very Low", VLOOKUP(D42,'Risk Chart'!$B$22:$C$26,2),IF(C42 = "Low", VLOOKUP(D42,'Risk Chart'!$B$7:$C$11,2),IF(C42 = "Medium", VLOOKUP(D42,'Risk Chart'!$B$12:$C$16,2), "")))))</f>
        <v/>
      </c>
      <c r="F42" s="12"/>
      <c r="I42" s="2"/>
      <c r="S42" s="4"/>
    </row>
    <row r="43" spans="1:19">
      <c r="E43" s="27" t="str">
        <f>IF(C43 = "High", VLOOKUP(D43,'Risk Chart'!$B$2:$C$6,2),IF(C43 = "Very High", VLOOKUP(D43,'Risk Chart'!$B$17:$C$21,2),IF(C43 = "Very Low", VLOOKUP(D43,'Risk Chart'!$B$22:$C$26,2),IF(C43 = "Low", VLOOKUP(D43,'Risk Chart'!$B$7:$C$11,2),IF(C43 = "Medium", VLOOKUP(D43,'Risk Chart'!$B$12:$C$16,2), "")))))</f>
        <v/>
      </c>
      <c r="F43" s="12"/>
      <c r="I43" s="2"/>
    </row>
    <row r="44" spans="1:19">
      <c r="E44" s="27" t="str">
        <f>IF(C44 = "High", VLOOKUP(D44,'Risk Chart'!$B$2:$C$6,2),IF(C44 = "Very High", VLOOKUP(D44,'Risk Chart'!$B$17:$C$21,2),IF(C44 = "Very Low", VLOOKUP(D44,'Risk Chart'!$B$22:$C$26,2),IF(C44 = "Low", VLOOKUP(D44,'Risk Chart'!$B$7:$C$11,2),IF(C44 = "Medium", VLOOKUP(D44,'Risk Chart'!$B$12:$C$16,2), "")))))</f>
        <v/>
      </c>
      <c r="F44" s="12"/>
      <c r="I44" s="2"/>
    </row>
    <row r="45" spans="1:19">
      <c r="E45" s="27" t="str">
        <f>IF(C45 = "High", VLOOKUP(D45,'Risk Chart'!$B$2:$C$6,2),IF(C45 = "Very High", VLOOKUP(D45,'Risk Chart'!$B$17:$C$21,2),IF(C45 = "Very Low", VLOOKUP(D45,'Risk Chart'!$B$22:$C$26,2),IF(C45 = "Low", VLOOKUP(D45,'Risk Chart'!$B$7:$C$11,2),IF(C45 = "Medium", VLOOKUP(D45,'Risk Chart'!$B$12:$C$16,2), "")))))</f>
        <v/>
      </c>
      <c r="F45" s="12"/>
      <c r="I45" s="2"/>
    </row>
    <row r="46" spans="1:19">
      <c r="E46" s="27" t="str">
        <f>IF(C46 = "High", VLOOKUP(D46,'Risk Chart'!$B$2:$C$6,2),IF(C46 = "Very High", VLOOKUP(D46,'Risk Chart'!$B$17:$C$21,2),IF(C46 = "Very Low", VLOOKUP(D46,'Risk Chart'!$B$22:$C$26,2),IF(C46 = "Low", VLOOKUP(D46,'Risk Chart'!$B$7:$C$11,2),IF(C46 = "Medium", VLOOKUP(D46,'Risk Chart'!$B$12:$C$16,2), "")))))</f>
        <v/>
      </c>
      <c r="F46" s="12"/>
      <c r="I46" s="2"/>
    </row>
    <row r="47" spans="1:19">
      <c r="E47" s="27" t="str">
        <f>IF(C47 = "High", VLOOKUP(D47,'Risk Chart'!$B$2:$C$6,2),IF(C47 = "Very High", VLOOKUP(D47,'Risk Chart'!$B$17:$C$21,2),IF(C47 = "Very Low", VLOOKUP(D47,'Risk Chart'!$B$22:$C$26,2),IF(C47 = "Low", VLOOKUP(D47,'Risk Chart'!$B$7:$C$11,2),IF(C47 = "Medium", VLOOKUP(D47,'Risk Chart'!$B$12:$C$16,2), "")))))</f>
        <v/>
      </c>
      <c r="F47" s="12"/>
      <c r="I47" s="2"/>
    </row>
    <row r="48" spans="1:19">
      <c r="E48" s="27" t="str">
        <f>IF(C48 = "High", VLOOKUP(D48,'Risk Chart'!$B$2:$C$6,2),IF(C48 = "Very High", VLOOKUP(D48,'Risk Chart'!$B$17:$C$21,2),IF(C48 = "Very Low", VLOOKUP(D48,'Risk Chart'!$B$22:$C$26,2),IF(C48 = "Low", VLOOKUP(D48,'Risk Chart'!$B$7:$C$11,2),IF(C48 = "Medium", VLOOKUP(D48,'Risk Chart'!$B$12:$C$16,2), "")))))</f>
        <v/>
      </c>
      <c r="F48" s="12"/>
      <c r="I48" s="2"/>
    </row>
    <row r="49" spans="5:9">
      <c r="E49" s="27" t="str">
        <f>IF(C49 = "High", VLOOKUP(D49,'Risk Chart'!$B$2:$C$6,2),IF(C49 = "Very High", VLOOKUP(D49,'Risk Chart'!$B$17:$C$21,2),IF(C49 = "Very Low", VLOOKUP(D49,'Risk Chart'!$B$22:$C$26,2),IF(C49 = "Low", VLOOKUP(D49,'Risk Chart'!$B$7:$C$11,2),IF(C49 = "Medium", VLOOKUP(D49,'Risk Chart'!$B$12:$C$16,2), "")))))</f>
        <v/>
      </c>
      <c r="F49" s="12"/>
      <c r="I49" s="2"/>
    </row>
    <row r="50" spans="5:9">
      <c r="E50" s="27" t="str">
        <f>IF(C50 = "High", VLOOKUP(D50,'Risk Chart'!$B$2:$C$6,2),IF(C50 = "Very High", VLOOKUP(D50,'Risk Chart'!$B$17:$C$21,2),IF(C50 = "Very Low", VLOOKUP(D50,'Risk Chart'!$B$22:$C$26,2),IF(C50 = "Low", VLOOKUP(D50,'Risk Chart'!$B$7:$C$11,2),IF(C50 = "Medium", VLOOKUP(D50,'Risk Chart'!$B$12:$C$16,2), "")))))</f>
        <v/>
      </c>
      <c r="F50" s="12"/>
      <c r="I50" s="2"/>
    </row>
    <row r="51" spans="5:9">
      <c r="E51" s="27" t="str">
        <f>IF(C51 = "High", VLOOKUP(D51,'Risk Chart'!$B$2:$C$6,2),IF(C51 = "Very High", VLOOKUP(D51,'Risk Chart'!$B$17:$C$21,2),IF(C51 = "Very Low", VLOOKUP(D51,'Risk Chart'!$B$22:$C$26,2),IF(C51 = "Low", VLOOKUP(D51,'Risk Chart'!$B$7:$C$11,2),IF(C51 = "Medium", VLOOKUP(D51,'Risk Chart'!$B$12:$C$16,2), "")))))</f>
        <v/>
      </c>
      <c r="F51" s="12"/>
      <c r="I51" s="2"/>
    </row>
    <row r="52" spans="5:9">
      <c r="E52" s="27" t="str">
        <f>IF(C52 = "High", VLOOKUP(D52,'Risk Chart'!$B$2:$C$6,2),IF(C52 = "Very High", VLOOKUP(D52,'Risk Chart'!$B$17:$C$21,2),IF(C52 = "Very Low", VLOOKUP(D52,'Risk Chart'!$B$22:$C$26,2),IF(C52 = "Low", VLOOKUP(D52,'Risk Chart'!$B$7:$C$11,2),IF(C52 = "Medium", VLOOKUP(D52,'Risk Chart'!$B$12:$C$16,2), "")))))</f>
        <v/>
      </c>
      <c r="F52" s="12"/>
      <c r="I52" s="2"/>
    </row>
    <row r="53" spans="5:9">
      <c r="E53" s="27" t="str">
        <f>IF(C53 = "High", VLOOKUP(D53,'Risk Chart'!$B$2:$C$6,2),IF(C53 = "Very High", VLOOKUP(D53,'Risk Chart'!$B$17:$C$21,2),IF(C53 = "Very Low", VLOOKUP(D53,'Risk Chart'!$B$22:$C$26,2),IF(C53 = "Low", VLOOKUP(D53,'Risk Chart'!$B$7:$C$11,2),IF(C53 = "Medium", VLOOKUP(D53,'Risk Chart'!$B$12:$C$16,2), "")))))</f>
        <v/>
      </c>
      <c r="F53" s="12"/>
      <c r="I53" s="2"/>
    </row>
    <row r="54" spans="5:9">
      <c r="E54" s="27" t="str">
        <f>IF(C54 = "High", VLOOKUP(D54,'Risk Chart'!$B$2:$C$6,2),IF(C54 = "Very High", VLOOKUP(D54,'Risk Chart'!$B$17:$C$21,2),IF(C54 = "Very Low", VLOOKUP(D54,'Risk Chart'!$B$22:$C$26,2),IF(C54 = "Low", VLOOKUP(D54,'Risk Chart'!$B$7:$C$11,2),IF(C54 = "Medium", VLOOKUP(D54,'Risk Chart'!$B$12:$C$16,2), "")))))</f>
        <v/>
      </c>
      <c r="F54" s="12"/>
      <c r="I54" s="2"/>
    </row>
    <row r="55" spans="5:9">
      <c r="E55" s="27" t="str">
        <f>IF(C55 = "High", VLOOKUP(D55,'Risk Chart'!$B$2:$C$6,2),IF(C55 = "Very High", VLOOKUP(D55,'Risk Chart'!$B$17:$C$21,2),IF(C55 = "Very Low", VLOOKUP(D55,'Risk Chart'!$B$22:$C$26,2),IF(C55 = "Low", VLOOKUP(D55,'Risk Chart'!$B$7:$C$11,2),IF(C55 = "Medium", VLOOKUP(D55,'Risk Chart'!$B$12:$C$16,2), "")))))</f>
        <v/>
      </c>
      <c r="F55" s="12"/>
      <c r="I55" s="2"/>
    </row>
    <row r="56" spans="5:9">
      <c r="E56" s="27" t="str">
        <f>IF(C56 = "High", VLOOKUP(D56,'Risk Chart'!$B$2:$C$6,2),IF(C56 = "Very High", VLOOKUP(D56,'Risk Chart'!$B$17:$C$21,2),IF(C56 = "Very Low", VLOOKUP(D56,'Risk Chart'!$B$22:$C$26,2),IF(C56 = "Low", VLOOKUP(D56,'Risk Chart'!$B$7:$C$11,2),IF(C56 = "Medium", VLOOKUP(D56,'Risk Chart'!$B$12:$C$16,2), "")))))</f>
        <v/>
      </c>
      <c r="F56" s="12"/>
      <c r="I56" s="2"/>
    </row>
    <row r="57" spans="5:9">
      <c r="E57" s="27" t="str">
        <f>IF(C57 = "High", VLOOKUP(D57,'Risk Chart'!$B$2:$C$6,2),IF(C57 = "Very High", VLOOKUP(D57,'Risk Chart'!$B$17:$C$21,2),IF(C57 = "Very Low", VLOOKUP(D57,'Risk Chart'!$B$22:$C$26,2),IF(C57 = "Low", VLOOKUP(D57,'Risk Chart'!$B$7:$C$11,2),IF(C57 = "Medium", VLOOKUP(D57,'Risk Chart'!$B$12:$C$16,2), "")))))</f>
        <v/>
      </c>
      <c r="F57" s="12"/>
      <c r="I57" s="2"/>
    </row>
    <row r="58" spans="5:9">
      <c r="E58" s="27" t="str">
        <f>IF(C58 = "High", VLOOKUP(D58,'Risk Chart'!$B$2:$C$6,2),IF(C58 = "Very High", VLOOKUP(D58,'Risk Chart'!$B$17:$C$21,2),IF(C58 = "Very Low", VLOOKUP(D58,'Risk Chart'!$B$22:$C$26,2),IF(C58 = "Low", VLOOKUP(D58,'Risk Chart'!$B$7:$C$11,2),IF(C58 = "Medium", VLOOKUP(D58,'Risk Chart'!$B$12:$C$16,2), "")))))</f>
        <v/>
      </c>
      <c r="F58" s="12"/>
      <c r="I58" s="2"/>
    </row>
    <row r="59" spans="5:9">
      <c r="E59" s="27" t="str">
        <f>IF(C59 = "High", VLOOKUP(D59,'Risk Chart'!$B$2:$C$6,2),IF(C59 = "Very High", VLOOKUP(D59,'Risk Chart'!$B$17:$C$21,2),IF(C59 = "Very Low", VLOOKUP(D59,'Risk Chart'!$B$22:$C$26,2),IF(C59 = "Low", VLOOKUP(D59,'Risk Chart'!$B$7:$C$11,2),IF(C59 = "Medium", VLOOKUP(D59,'Risk Chart'!$B$12:$C$16,2), "")))))</f>
        <v/>
      </c>
      <c r="F59" s="12"/>
      <c r="I59" s="2"/>
    </row>
    <row r="60" spans="5:9">
      <c r="E60" s="27" t="str">
        <f>IF(C60 = "High", VLOOKUP(D60,'Risk Chart'!$B$2:$C$6,2),IF(C60 = "Very High", VLOOKUP(D60,'Risk Chart'!$B$17:$C$21,2),IF(C60 = "Very Low", VLOOKUP(D60,'Risk Chart'!$B$22:$C$26,2),IF(C60 = "Low", VLOOKUP(D60,'Risk Chart'!$B$7:$C$11,2),IF(C60 = "Medium", VLOOKUP(D60,'Risk Chart'!$B$12:$C$16,2), "")))))</f>
        <v/>
      </c>
      <c r="F60" s="12"/>
      <c r="I60" s="2"/>
    </row>
    <row r="61" spans="5:9">
      <c r="E61" s="27" t="str">
        <f>IF(C61 = "High", VLOOKUP(D61,'Risk Chart'!$B$2:$C$6,2),IF(C61 = "Very High", VLOOKUP(D61,'Risk Chart'!$B$17:$C$21,2),IF(C61 = "Very Low", VLOOKUP(D61,'Risk Chart'!$B$22:$C$26,2),IF(C61 = "Low", VLOOKUP(D61,'Risk Chart'!$B$7:$C$11,2),IF(C61 = "Medium", VLOOKUP(D61,'Risk Chart'!$B$12:$C$16,2), "")))))</f>
        <v/>
      </c>
      <c r="F61" s="12"/>
      <c r="I61" s="2"/>
    </row>
    <row r="62" spans="5:9">
      <c r="E62" s="27" t="str">
        <f>IF(C62 = "High", VLOOKUP(D62,'Risk Chart'!$B$2:$C$6,2),IF(C62 = "Very High", VLOOKUP(D62,'Risk Chart'!$B$17:$C$21,2),IF(C62 = "Very Low", VLOOKUP(D62,'Risk Chart'!$B$22:$C$26,2),IF(C62 = "Low", VLOOKUP(D62,'Risk Chart'!$B$7:$C$11,2),IF(C62 = "Medium", VLOOKUP(D62,'Risk Chart'!$B$12:$C$16,2), "")))))</f>
        <v/>
      </c>
      <c r="F62" s="12"/>
      <c r="I62" s="2"/>
    </row>
    <row r="63" spans="5:9">
      <c r="E63" s="27" t="str">
        <f>IF(C63 = "High", VLOOKUP(D63,'Risk Chart'!$B$2:$C$6,2),IF(C63 = "Very High", VLOOKUP(D63,'Risk Chart'!$B$17:$C$21,2),IF(C63 = "Very Low", VLOOKUP(D63,'Risk Chart'!$B$22:$C$26,2),IF(C63 = "Low", VLOOKUP(D63,'Risk Chart'!$B$7:$C$11,2),IF(C63 = "Medium", VLOOKUP(D63,'Risk Chart'!$B$12:$C$16,2), "")))))</f>
        <v/>
      </c>
      <c r="F63" s="12"/>
      <c r="I63" s="2"/>
    </row>
    <row r="64" spans="5:9">
      <c r="E64" s="27" t="str">
        <f>IF(C64 = "High", VLOOKUP(D64,'Risk Chart'!$B$2:$C$6,2),IF(C64 = "Very High", VLOOKUP(D64,'Risk Chart'!$B$17:$C$21,2),IF(C64 = "Very Low", VLOOKUP(D64,'Risk Chart'!$B$22:$C$26,2),IF(C64 = "Low", VLOOKUP(D64,'Risk Chart'!$B$7:$C$11,2),IF(C64 = "Medium", VLOOKUP(D64,'Risk Chart'!$B$12:$C$16,2), "")))))</f>
        <v/>
      </c>
      <c r="F64" s="12"/>
      <c r="I64" s="2"/>
    </row>
    <row r="65" spans="5:9">
      <c r="E65" s="27" t="str">
        <f>IF(C65 = "High", VLOOKUP(D65,'Risk Chart'!$B$2:$C$6,2),IF(C65 = "Very High", VLOOKUP(D65,'Risk Chart'!$B$17:$C$21,2),IF(C65 = "Very Low", VLOOKUP(D65,'Risk Chart'!$B$22:$C$26,2),IF(C65 = "Low", VLOOKUP(D65,'Risk Chart'!$B$7:$C$11,2),IF(C65 = "Medium", VLOOKUP(D65,'Risk Chart'!$B$12:$C$16,2), "")))))</f>
        <v/>
      </c>
      <c r="F65" s="12"/>
      <c r="I65" s="2"/>
    </row>
    <row r="66" spans="5:9">
      <c r="E66" s="27" t="str">
        <f>IF(C66 = "High", VLOOKUP(D66,'Risk Chart'!$B$2:$C$6,2),IF(C66 = "Very High", VLOOKUP(D66,'Risk Chart'!$B$17:$C$21,2),IF(C66 = "Very Low", VLOOKUP(D66,'Risk Chart'!$B$22:$C$26,2),IF(C66 = "Low", VLOOKUP(D66,'Risk Chart'!$B$7:$C$11,2),IF(C66 = "Medium", VLOOKUP(D66,'Risk Chart'!$B$12:$C$16,2), "")))))</f>
        <v/>
      </c>
      <c r="F66" s="12"/>
      <c r="I66" s="2"/>
    </row>
    <row r="67" spans="5:9">
      <c r="E67" s="27" t="str">
        <f>IF(C67 = "High", VLOOKUP(D67,'Risk Chart'!$B$2:$C$6,2),IF(C67 = "Very High", VLOOKUP(D67,'Risk Chart'!$B$17:$C$21,2),IF(C67 = "Very Low", VLOOKUP(D67,'Risk Chart'!$B$22:$C$26,2),IF(C67 = "Low", VLOOKUP(D67,'Risk Chart'!$B$7:$C$11,2),IF(C67 = "Medium", VLOOKUP(D67,'Risk Chart'!$B$12:$C$16,2), "")))))</f>
        <v/>
      </c>
      <c r="F67" s="12"/>
      <c r="I67" s="2"/>
    </row>
    <row r="68" spans="5:9">
      <c r="E68" s="27" t="str">
        <f>IF(C68 = "High", VLOOKUP(D68,'Risk Chart'!$B$2:$C$6,2),IF(C68 = "Very High", VLOOKUP(D68,'Risk Chart'!$B$17:$C$21,2),IF(C68 = "Very Low", VLOOKUP(D68,'Risk Chart'!$B$22:$C$26,2),IF(C68 = "Low", VLOOKUP(D68,'Risk Chart'!$B$7:$C$11,2),IF(C68 = "Medium", VLOOKUP(D68,'Risk Chart'!$B$12:$C$16,2), "")))))</f>
        <v/>
      </c>
      <c r="F68" s="12"/>
      <c r="I68" s="2"/>
    </row>
    <row r="69" spans="5:9">
      <c r="E69" s="27" t="str">
        <f>IF(C69 = "High", VLOOKUP(D69,'Risk Chart'!$B$2:$C$6,2),IF(C69 = "Very High", VLOOKUP(D69,'Risk Chart'!$B$17:$C$21,2),IF(C69 = "Very Low", VLOOKUP(D69,'Risk Chart'!$B$22:$C$26,2),IF(C69 = "Low", VLOOKUP(D69,'Risk Chart'!$B$7:$C$11,2),IF(C69 = "Medium", VLOOKUP(D69,'Risk Chart'!$B$12:$C$16,2), "")))))</f>
        <v/>
      </c>
      <c r="F69" s="12"/>
      <c r="I69" s="2"/>
    </row>
    <row r="70" spans="5:9">
      <c r="E70" s="27" t="str">
        <f>IF(C70 = "High", VLOOKUP(D70,'Risk Chart'!$B$2:$C$6,2),IF(C70 = "Very High", VLOOKUP(D70,'Risk Chart'!$B$17:$C$21,2),IF(C70 = "Very Low", VLOOKUP(D70,'Risk Chart'!$B$22:$C$26,2),IF(C70 = "Low", VLOOKUP(D70,'Risk Chart'!$B$7:$C$11,2),IF(C70 = "Medium", VLOOKUP(D70,'Risk Chart'!$B$12:$C$16,2), "")))))</f>
        <v/>
      </c>
      <c r="F70" s="12"/>
      <c r="I70" s="2"/>
    </row>
    <row r="71" spans="5:9">
      <c r="E71" s="27" t="str">
        <f>IF(C71 = "High", VLOOKUP(D71,'Risk Chart'!$B$2:$C$6,2),IF(C71 = "Very High", VLOOKUP(D71,'Risk Chart'!$B$17:$C$21,2),IF(C71 = "Very Low", VLOOKUP(D71,'Risk Chart'!$B$22:$C$26,2),IF(C71 = "Low", VLOOKUP(D71,'Risk Chart'!$B$7:$C$11,2),IF(C71 = "Medium", VLOOKUP(D71,'Risk Chart'!$B$12:$C$16,2), "")))))</f>
        <v/>
      </c>
      <c r="F71" s="12"/>
      <c r="I71" s="2"/>
    </row>
    <row r="72" spans="5:9">
      <c r="E72" s="27" t="str">
        <f>IF(C72 = "High", VLOOKUP(D72,'Risk Chart'!$B$2:$C$6,2),IF(C72 = "Very High", VLOOKUP(D72,'Risk Chart'!$B$17:$C$21,2),IF(C72 = "Very Low", VLOOKUP(D72,'Risk Chart'!$B$22:$C$26,2),IF(C72 = "Low", VLOOKUP(D72,'Risk Chart'!$B$7:$C$11,2),IF(C72 = "Medium", VLOOKUP(D72,'Risk Chart'!$B$12:$C$16,2), "")))))</f>
        <v/>
      </c>
      <c r="F72" s="12"/>
      <c r="I72" s="2"/>
    </row>
    <row r="73" spans="5:9">
      <c r="E73" s="27" t="str">
        <f>IF(C73 = "High", VLOOKUP(D73,'Risk Chart'!$B$2:$C$6,2),IF(C73 = "Very High", VLOOKUP(D73,'Risk Chart'!$B$17:$C$21,2),IF(C73 = "Very Low", VLOOKUP(D73,'Risk Chart'!$B$22:$C$26,2),IF(C73 = "Low", VLOOKUP(D73,'Risk Chart'!$B$7:$C$11,2),IF(C73 = "Medium", VLOOKUP(D73,'Risk Chart'!$B$12:$C$16,2), "")))))</f>
        <v/>
      </c>
      <c r="F73" s="12"/>
      <c r="I73" s="2"/>
    </row>
    <row r="74" spans="5:9">
      <c r="E74" s="27" t="str">
        <f>IF(C74 = "High", VLOOKUP(D74,'Risk Chart'!$B$2:$C$6,2),IF(C74 = "Very High", VLOOKUP(D74,'Risk Chart'!$B$17:$C$21,2),IF(C74 = "Very Low", VLOOKUP(D74,'Risk Chart'!$B$22:$C$26,2),IF(C74 = "Low", VLOOKUP(D74,'Risk Chart'!$B$7:$C$11,2),IF(C74 = "Medium", VLOOKUP(D74,'Risk Chart'!$B$12:$C$16,2), "")))))</f>
        <v/>
      </c>
      <c r="F74" s="12"/>
      <c r="I74" s="2"/>
    </row>
    <row r="75" spans="5:9">
      <c r="E75" s="27" t="str">
        <f>IF(C75 = "High", VLOOKUP(D75,'Risk Chart'!$B$2:$C$6,2),IF(C75 = "Very High", VLOOKUP(D75,'Risk Chart'!$B$17:$C$21,2),IF(C75 = "Very Low", VLOOKUP(D75,'Risk Chart'!$B$22:$C$26,2),IF(C75 = "Low", VLOOKUP(D75,'Risk Chart'!$B$7:$C$11,2),IF(C75 = "Medium", VLOOKUP(D75,'Risk Chart'!$B$12:$C$16,2), "")))))</f>
        <v/>
      </c>
      <c r="F75" s="12"/>
      <c r="I75" s="2"/>
    </row>
    <row r="76" spans="5:9">
      <c r="E76" s="27" t="str">
        <f>IF(C76 = "High", VLOOKUP(D76,'Risk Chart'!$B$2:$C$6,2),IF(C76 = "Very High", VLOOKUP(D76,'Risk Chart'!$B$17:$C$21,2),IF(C76 = "Very Low", VLOOKUP(D76,'Risk Chart'!$B$22:$C$26,2),IF(C76 = "Low", VLOOKUP(D76,'Risk Chart'!$B$7:$C$11,2),IF(C76 = "Medium", VLOOKUP(D76,'Risk Chart'!$B$12:$C$16,2), "")))))</f>
        <v/>
      </c>
      <c r="F76" s="12"/>
      <c r="I76" s="2"/>
    </row>
    <row r="77" spans="5:9">
      <c r="E77" s="27" t="str">
        <f>IF(C77 = "High", VLOOKUP(D77,'Risk Chart'!$B$2:$C$6,2),IF(C77 = "Very High", VLOOKUP(D77,'Risk Chart'!$B$17:$C$21,2),IF(C77 = "Very Low", VLOOKUP(D77,'Risk Chart'!$B$22:$C$26,2),IF(C77 = "Low", VLOOKUP(D77,'Risk Chart'!$B$7:$C$11,2),IF(C77 = "Medium", VLOOKUP(D77,'Risk Chart'!$B$12:$C$16,2), "")))))</f>
        <v/>
      </c>
      <c r="F77" s="12"/>
      <c r="I77" s="2"/>
    </row>
    <row r="78" spans="5:9">
      <c r="E78" s="27" t="str">
        <f>IF(C78 = "High", VLOOKUP(D78,'Risk Chart'!$B$2:$C$6,2),IF(C78 = "Very High", VLOOKUP(D78,'Risk Chart'!$B$17:$C$21,2),IF(C78 = "Very Low", VLOOKUP(D78,'Risk Chart'!$B$22:$C$26,2),IF(C78 = "Low", VLOOKUP(D78,'Risk Chart'!$B$7:$C$11,2),IF(C78 = "Medium", VLOOKUP(D78,'Risk Chart'!$B$12:$C$16,2), "")))))</f>
        <v/>
      </c>
      <c r="F78" s="12"/>
      <c r="I78" s="2"/>
    </row>
    <row r="79" spans="5:9">
      <c r="E79" s="27" t="str">
        <f>IF(C79 = "High", VLOOKUP(D79,'Risk Chart'!$B$2:$C$6,2),IF(C79 = "Very High", VLOOKUP(D79,'Risk Chart'!$B$17:$C$21,2),IF(C79 = "Very Low", VLOOKUP(D79,'Risk Chart'!$B$22:$C$26,2),IF(C79 = "Low", VLOOKUP(D79,'Risk Chart'!$B$7:$C$11,2),IF(C79 = "Medium", VLOOKUP(D79,'Risk Chart'!$B$12:$C$16,2), "")))))</f>
        <v/>
      </c>
      <c r="F79" s="12"/>
      <c r="I79" s="2"/>
    </row>
    <row r="80" spans="5:9">
      <c r="E80" s="27" t="str">
        <f>IF(C80 = "High", VLOOKUP(D80,'Risk Chart'!$B$2:$C$6,2),IF(C80 = "Very High", VLOOKUP(D80,'Risk Chart'!$B$17:$C$21,2),IF(C80 = "Very Low", VLOOKUP(D80,'Risk Chart'!$B$22:$C$26,2),IF(C80 = "Low", VLOOKUP(D80,'Risk Chart'!$B$7:$C$11,2),IF(C80 = "Medium", VLOOKUP(D80,'Risk Chart'!$B$12:$C$16,2), "")))))</f>
        <v/>
      </c>
      <c r="F80" s="12"/>
      <c r="I80" s="2"/>
    </row>
    <row r="81" spans="5:9">
      <c r="E81" s="27" t="str">
        <f>IF(C81 = "High", VLOOKUP(D81,'Risk Chart'!$B$2:$C$6,2),IF(C81 = "Very High", VLOOKUP(D81,'Risk Chart'!$B$17:$C$21,2),IF(C81 = "Very Low", VLOOKUP(D81,'Risk Chart'!$B$22:$C$26,2),IF(C81 = "Low", VLOOKUP(D81,'Risk Chart'!$B$7:$C$11,2),IF(C81 = "Medium", VLOOKUP(D81,'Risk Chart'!$B$12:$C$16,2), "")))))</f>
        <v/>
      </c>
      <c r="F81" s="12"/>
      <c r="I81" s="2"/>
    </row>
    <row r="82" spans="5:9">
      <c r="E82" s="27" t="str">
        <f>IF(C82 = "High", VLOOKUP(D82,'Risk Chart'!$B$2:$C$6,2),IF(C82 = "Very High", VLOOKUP(D82,'Risk Chart'!$B$17:$C$21,2),IF(C82 = "Very Low", VLOOKUP(D82,'Risk Chart'!$B$22:$C$26,2),IF(C82 = "Low", VLOOKUP(D82,'Risk Chart'!$B$7:$C$11,2),IF(C82 = "Medium", VLOOKUP(D82,'Risk Chart'!$B$12:$C$16,2), "")))))</f>
        <v/>
      </c>
      <c r="F82" s="12"/>
      <c r="I82" s="2"/>
    </row>
    <row r="83" spans="5:9">
      <c r="E83" s="27" t="str">
        <f>IF(C83 = "High", VLOOKUP(D83,'Risk Chart'!$B$2:$C$6,2),IF(C83 = "Very High", VLOOKUP(D83,'Risk Chart'!$B$17:$C$21,2),IF(C83 = "Very Low", VLOOKUP(D83,'Risk Chart'!$B$22:$C$26,2),IF(C83 = "Low", VLOOKUP(D83,'Risk Chart'!$B$7:$C$11,2),IF(C83 = "Medium", VLOOKUP(D83,'Risk Chart'!$B$12:$C$16,2), "")))))</f>
        <v/>
      </c>
      <c r="F83" s="12"/>
      <c r="I83" s="2"/>
    </row>
    <row r="84" spans="5:9">
      <c r="E84" s="27" t="str">
        <f>IF(C84 = "High", VLOOKUP(D84,'Risk Chart'!$B$2:$C$6,2),IF(C84 = "Very High", VLOOKUP(D84,'Risk Chart'!$B$17:$C$21,2),IF(C84 = "Very Low", VLOOKUP(D84,'Risk Chart'!$B$22:$C$26,2),IF(C84 = "Low", VLOOKUP(D84,'Risk Chart'!$B$7:$C$11,2),IF(C84 = "Medium", VLOOKUP(D84,'Risk Chart'!$B$12:$C$16,2), "")))))</f>
        <v/>
      </c>
      <c r="F84" s="12"/>
      <c r="I84" s="2"/>
    </row>
    <row r="85" spans="5:9">
      <c r="E85" s="27" t="str">
        <f>IF(C85 = "High", VLOOKUP(D85,'Risk Chart'!$B$2:$C$6,2),IF(C85 = "Very High", VLOOKUP(D85,'Risk Chart'!$B$17:$C$21,2),IF(C85 = "Very Low", VLOOKUP(D85,'Risk Chart'!$B$22:$C$26,2),IF(C85 = "Low", VLOOKUP(D85,'Risk Chart'!$B$7:$C$11,2),IF(C85 = "Medium", VLOOKUP(D85,'Risk Chart'!$B$12:$C$16,2), "")))))</f>
        <v/>
      </c>
      <c r="F85" s="12"/>
      <c r="I85" s="2"/>
    </row>
    <row r="86" spans="5:9">
      <c r="E86" s="27" t="str">
        <f>IF(C86 = "High", VLOOKUP(D86,'Risk Chart'!$B$2:$C$6,2),IF(C86 = "Very High", VLOOKUP(D86,'Risk Chart'!$B$17:$C$21,2),IF(C86 = "Very Low", VLOOKUP(D86,'Risk Chart'!$B$22:$C$26,2),IF(C86 = "Low", VLOOKUP(D86,'Risk Chart'!$B$7:$C$11,2),IF(C86 = "Medium", VLOOKUP(D86,'Risk Chart'!$B$12:$C$16,2), "")))))</f>
        <v/>
      </c>
      <c r="F86" s="12"/>
      <c r="I86" s="2"/>
    </row>
    <row r="87" spans="5:9">
      <c r="E87" s="27" t="str">
        <f>IF(C87 = "High", VLOOKUP(D87,'Risk Chart'!$B$2:$C$6,2),IF(C87 = "Very High", VLOOKUP(D87,'Risk Chart'!$B$17:$C$21,2),IF(C87 = "Very Low", VLOOKUP(D87,'Risk Chart'!$B$22:$C$26,2),IF(C87 = "Low", VLOOKUP(D87,'Risk Chart'!$B$7:$C$11,2),IF(C87 = "Medium", VLOOKUP(D87,'Risk Chart'!$B$12:$C$16,2), "")))))</f>
        <v/>
      </c>
      <c r="F87" s="12"/>
      <c r="I87" s="2"/>
    </row>
    <row r="88" spans="5:9">
      <c r="E88" s="27" t="str">
        <f>IF(C88 = "High", VLOOKUP(D88,'Risk Chart'!$B$2:$C$6,2),IF(C88 = "Very High", VLOOKUP(D88,'Risk Chart'!$B$17:$C$21,2),IF(C88 = "Very Low", VLOOKUP(D88,'Risk Chart'!$B$22:$C$26,2),IF(C88 = "Low", VLOOKUP(D88,'Risk Chart'!$B$7:$C$11,2),IF(C88 = "Medium", VLOOKUP(D88,'Risk Chart'!$B$12:$C$16,2), "")))))</f>
        <v/>
      </c>
      <c r="F88" s="12"/>
      <c r="I88" s="2"/>
    </row>
    <row r="89" spans="5:9">
      <c r="E89" s="27" t="str">
        <f>IF(C89 = "High", VLOOKUP(D89,'Risk Chart'!$B$2:$C$6,2),IF(C89 = "Very High", VLOOKUP(D89,'Risk Chart'!$B$17:$C$21,2),IF(C89 = "Very Low", VLOOKUP(D89,'Risk Chart'!$B$22:$C$26,2),IF(C89 = "Low", VLOOKUP(D89,'Risk Chart'!$B$7:$C$11,2),IF(C89 = "Medium", VLOOKUP(D89,'Risk Chart'!$B$12:$C$16,2), "")))))</f>
        <v/>
      </c>
      <c r="F89" s="12"/>
      <c r="I89" s="2"/>
    </row>
    <row r="90" spans="5:9">
      <c r="E90" s="27" t="str">
        <f>IF(C90 = "High", VLOOKUP(D90,'Risk Chart'!$B$2:$C$6,2),IF(C90 = "Very High", VLOOKUP(D90,'Risk Chart'!$B$17:$C$21,2),IF(C90 = "Very Low", VLOOKUP(D90,'Risk Chart'!$B$22:$C$26,2),IF(C90 = "Low", VLOOKUP(D90,'Risk Chart'!$B$7:$C$11,2),IF(C90 = "Medium", VLOOKUP(D90,'Risk Chart'!$B$12:$C$16,2), "")))))</f>
        <v/>
      </c>
      <c r="F90" s="12"/>
      <c r="I90" s="2"/>
    </row>
    <row r="91" spans="5:9">
      <c r="E91" s="27" t="str">
        <f>IF(C91 = "High", VLOOKUP(D91,'Risk Chart'!$B$2:$C$6,2),IF(C91 = "Very High", VLOOKUP(D91,'Risk Chart'!$B$17:$C$21,2),IF(C91 = "Very Low", VLOOKUP(D91,'Risk Chart'!$B$22:$C$26,2),IF(C91 = "Low", VLOOKUP(D91,'Risk Chart'!$B$7:$C$11,2),IF(C91 = "Medium", VLOOKUP(D91,'Risk Chart'!$B$12:$C$16,2), "")))))</f>
        <v/>
      </c>
      <c r="F91" s="12"/>
      <c r="I91" s="2"/>
    </row>
    <row r="92" spans="5:9">
      <c r="E92" s="27" t="str">
        <f>IF(C92 = "High", VLOOKUP(D92,'Risk Chart'!$B$2:$C$6,2),IF(C92 = "Very High", VLOOKUP(D92,'Risk Chart'!$B$17:$C$21,2),IF(C92 = "Very Low", VLOOKUP(D92,'Risk Chart'!$B$22:$C$26,2),IF(C92 = "Low", VLOOKUP(D92,'Risk Chart'!$B$7:$C$11,2),IF(C92 = "Medium", VLOOKUP(D92,'Risk Chart'!$B$12:$C$16,2), "")))))</f>
        <v/>
      </c>
      <c r="F92" s="12"/>
      <c r="I92" s="2"/>
    </row>
    <row r="93" spans="5:9">
      <c r="E93" s="27" t="str">
        <f>IF(C93 = "High", VLOOKUP(D93,'Risk Chart'!$B$2:$C$6,2),IF(C93 = "Very High", VLOOKUP(D93,'Risk Chart'!$B$17:$C$21,2),IF(C93 = "Very Low", VLOOKUP(D93,'Risk Chart'!$B$22:$C$26,2),IF(C93 = "Low", VLOOKUP(D93,'Risk Chart'!$B$7:$C$11,2),IF(C93 = "Medium", VLOOKUP(D93,'Risk Chart'!$B$12:$C$16,2), "")))))</f>
        <v/>
      </c>
      <c r="F93" s="12"/>
      <c r="I93" s="2"/>
    </row>
    <row r="94" spans="5:9">
      <c r="E94" s="27" t="str">
        <f>IF(C94 = "High", VLOOKUP(D94,'Risk Chart'!$B$2:$C$6,2),IF(C94 = "Very High", VLOOKUP(D94,'Risk Chart'!$B$17:$C$21,2),IF(C94 = "Very Low", VLOOKUP(D94,'Risk Chart'!$B$22:$C$26,2),IF(C94 = "Low", VLOOKUP(D94,'Risk Chart'!$B$7:$C$11,2),IF(C94 = "Medium", VLOOKUP(D94,'Risk Chart'!$B$12:$C$16,2), "")))))</f>
        <v/>
      </c>
      <c r="F94" s="12"/>
      <c r="I94" s="2"/>
    </row>
    <row r="95" spans="5:9">
      <c r="E95" s="27" t="str">
        <f>IF(C95 = "High", VLOOKUP(D95,'Risk Chart'!$B$2:$C$6,2),IF(C95 = "Very High", VLOOKUP(D95,'Risk Chart'!$B$17:$C$21,2),IF(C95 = "Very Low", VLOOKUP(D95,'Risk Chart'!$B$22:$C$26,2),IF(C95 = "Low", VLOOKUP(D95,'Risk Chart'!$B$7:$C$11,2),IF(C95 = "Medium", VLOOKUP(D95,'Risk Chart'!$B$12:$C$16,2), "")))))</f>
        <v/>
      </c>
      <c r="F95" s="12"/>
      <c r="I95" s="2"/>
    </row>
    <row r="96" spans="5:9">
      <c r="E96" s="27" t="str">
        <f>IF(C96 = "High", VLOOKUP(D96,'Risk Chart'!$B$2:$C$6,2),IF(C96 = "Very High", VLOOKUP(D96,'Risk Chart'!$B$17:$C$21,2),IF(C96 = "Very Low", VLOOKUP(D96,'Risk Chart'!$B$22:$C$26,2),IF(C96 = "Low", VLOOKUP(D96,'Risk Chart'!$B$7:$C$11,2),IF(C96 = "Medium", VLOOKUP(D96,'Risk Chart'!$B$12:$C$16,2), "")))))</f>
        <v/>
      </c>
      <c r="F96" s="12"/>
      <c r="I96" s="2"/>
    </row>
    <row r="97" spans="5:9">
      <c r="E97" s="27" t="str">
        <f>IF(C97 = "High", VLOOKUP(D97,'Risk Chart'!$B$2:$C$6,2),IF(C97 = "Very High", VLOOKUP(D97,'Risk Chart'!$B$17:$C$21,2),IF(C97 = "Very Low", VLOOKUP(D97,'Risk Chart'!$B$22:$C$26,2),IF(C97 = "Low", VLOOKUP(D97,'Risk Chart'!$B$7:$C$11,2),IF(C97 = "Medium", VLOOKUP(D97,'Risk Chart'!$B$12:$C$16,2), "")))))</f>
        <v/>
      </c>
      <c r="F97" s="12"/>
      <c r="I97" s="2"/>
    </row>
    <row r="98" spans="5:9">
      <c r="E98" s="27" t="str">
        <f>IF(C98 = "High", VLOOKUP(D98,'Risk Chart'!$B$2:$C$6,2),IF(C98 = "Very High", VLOOKUP(D98,'Risk Chart'!$B$17:$C$21,2),IF(C98 = "Very Low", VLOOKUP(D98,'Risk Chart'!$B$22:$C$26,2),IF(C98 = "Low", VLOOKUP(D98,'Risk Chart'!$B$7:$C$11,2),IF(C98 = "Medium", VLOOKUP(D98,'Risk Chart'!$B$12:$C$16,2), "")))))</f>
        <v/>
      </c>
      <c r="F98" s="12"/>
      <c r="I98" s="2"/>
    </row>
    <row r="99" spans="5:9">
      <c r="E99" s="27" t="str">
        <f>IF(C99 = "High", VLOOKUP(D99,'Risk Chart'!$B$2:$C$6,2),IF(C99 = "Very High", VLOOKUP(D99,'Risk Chart'!$B$17:$C$21,2),IF(C99 = "Very Low", VLOOKUP(D99,'Risk Chart'!$B$22:$C$26,2),IF(C99 = "Low", VLOOKUP(D99,'Risk Chart'!$B$7:$C$11,2),IF(C99 = "Medium", VLOOKUP(D99,'Risk Chart'!$B$12:$C$16,2), "")))))</f>
        <v/>
      </c>
      <c r="F99" s="12"/>
      <c r="I99" s="2"/>
    </row>
    <row r="100" spans="5:9">
      <c r="E100" s="27" t="str">
        <f>IF(C100 = "High", VLOOKUP(D100,'Risk Chart'!$B$2:$C$6,2),IF(C100 = "Very High", VLOOKUP(D100,'Risk Chart'!$B$17:$C$21,2),IF(C100 = "Very Low", VLOOKUP(D100,'Risk Chart'!$B$22:$C$26,2),IF(C100 = "Low", VLOOKUP(D100,'Risk Chart'!$B$7:$C$11,2),IF(C100 = "Medium", VLOOKUP(D100,'Risk Chart'!$B$12:$C$16,2), "")))))</f>
        <v/>
      </c>
      <c r="F100" s="12"/>
      <c r="I100" s="2"/>
    </row>
    <row r="101" spans="5:9">
      <c r="E101" s="27" t="str">
        <f>IF(C101 = "High", VLOOKUP(D101,'Risk Chart'!$B$2:$C$6,2),IF(C101 = "Very High", VLOOKUP(D101,'Risk Chart'!$B$17:$C$21,2),IF(C101 = "Very Low", VLOOKUP(D101,'Risk Chart'!$B$22:$C$26,2),IF(C101 = "Low", VLOOKUP(D101,'Risk Chart'!$B$7:$C$11,2),IF(C101 = "Medium", VLOOKUP(D101,'Risk Chart'!$B$12:$C$16,2), "")))))</f>
        <v/>
      </c>
      <c r="F101" s="12"/>
      <c r="I101" s="2"/>
    </row>
    <row r="102" spans="5:9">
      <c r="E102" s="27" t="str">
        <f>IF(C102 = "High", VLOOKUP(D102,'Risk Chart'!$B$2:$C$6,2),IF(C102 = "Very High", VLOOKUP(D102,'Risk Chart'!$B$17:$C$21,2),IF(C102 = "Very Low", VLOOKUP(D102,'Risk Chart'!$B$22:$C$26,2),IF(C102 = "Low", VLOOKUP(D102,'Risk Chart'!$B$7:$C$11,2),IF(C102 = "Medium", VLOOKUP(D102,'Risk Chart'!$B$12:$C$16,2), "")))))</f>
        <v/>
      </c>
      <c r="F102" s="12"/>
      <c r="I102" s="2"/>
    </row>
    <row r="103" spans="5:9">
      <c r="E103" s="27" t="str">
        <f>IF(C103 = "High", VLOOKUP(D103,'Risk Chart'!$B$2:$C$6,2),IF(C103 = "Very High", VLOOKUP(D103,'Risk Chart'!$B$17:$C$21,2),IF(C103 = "Very Low", VLOOKUP(D103,'Risk Chart'!$B$22:$C$26,2),IF(C103 = "Low", VLOOKUP(D103,'Risk Chart'!$B$7:$C$11,2),IF(C103 = "Medium", VLOOKUP(D103,'Risk Chart'!$B$12:$C$16,2), "")))))</f>
        <v/>
      </c>
      <c r="F103" s="12"/>
      <c r="I103" s="2"/>
    </row>
    <row r="104" spans="5:9">
      <c r="E104" s="27" t="str">
        <f>IF(C104 = "High", VLOOKUP(D104,'Risk Chart'!$B$2:$C$6,2),IF(C104 = "Very High", VLOOKUP(D104,'Risk Chart'!$B$17:$C$21,2),IF(C104 = "Very Low", VLOOKUP(D104,'Risk Chart'!$B$22:$C$26,2),IF(C104 = "Low", VLOOKUP(D104,'Risk Chart'!$B$7:$C$11,2),IF(C104 = "Medium", VLOOKUP(D104,'Risk Chart'!$B$12:$C$16,2), "")))))</f>
        <v/>
      </c>
      <c r="F104" s="12"/>
      <c r="I104" s="2"/>
    </row>
    <row r="105" spans="5:9">
      <c r="E105" s="27" t="str">
        <f>IF(C105 = "High", VLOOKUP(D105,'Risk Chart'!$B$2:$C$6,2),IF(C105 = "Very High", VLOOKUP(D105,'Risk Chart'!$B$17:$C$21,2),IF(C105 = "Very Low", VLOOKUP(D105,'Risk Chart'!$B$22:$C$26,2),IF(C105 = "Low", VLOOKUP(D105,'Risk Chart'!$B$7:$C$11,2),IF(C105 = "Medium", VLOOKUP(D105,'Risk Chart'!$B$12:$C$16,2), "")))))</f>
        <v/>
      </c>
      <c r="F105" s="12"/>
      <c r="I105" s="2"/>
    </row>
    <row r="106" spans="5:9">
      <c r="E106" s="27" t="str">
        <f>IF(C106 = "High", VLOOKUP(D106,'Risk Chart'!$B$2:$C$6,2),IF(C106 = "Very High", VLOOKUP(D106,'Risk Chart'!$B$17:$C$21,2),IF(C106 = "Very Low", VLOOKUP(D106,'Risk Chart'!$B$22:$C$26,2),IF(C106 = "Low", VLOOKUP(D106,'Risk Chart'!$B$7:$C$11,2),IF(C106 = "Medium", VLOOKUP(D106,'Risk Chart'!$B$12:$C$16,2), "")))))</f>
        <v/>
      </c>
      <c r="F106" s="12"/>
      <c r="I106" s="2"/>
    </row>
    <row r="107" spans="5:9">
      <c r="E107" s="27" t="str">
        <f>IF(C107 = "High", VLOOKUP(D107,'Risk Chart'!$B$2:$C$6,2),IF(C107 = "Very High", VLOOKUP(D107,'Risk Chart'!$B$17:$C$21,2),IF(C107 = "Very Low", VLOOKUP(D107,'Risk Chart'!$B$22:$C$26,2),IF(C107 = "Low", VLOOKUP(D107,'Risk Chart'!$B$7:$C$11,2),IF(C107 = "Medium", VLOOKUP(D107,'Risk Chart'!$B$12:$C$16,2), "")))))</f>
        <v/>
      </c>
      <c r="F107" s="12"/>
      <c r="I107" s="2"/>
    </row>
    <row r="108" spans="5:9">
      <c r="E108" s="27" t="str">
        <f>IF(C108 = "High", VLOOKUP(D108,'Risk Chart'!$B$2:$C$6,2),IF(C108 = "Very High", VLOOKUP(D108,'Risk Chart'!$B$17:$C$21,2),IF(C108 = "Very Low", VLOOKUP(D108,'Risk Chart'!$B$22:$C$26,2),IF(C108 = "Low", VLOOKUP(D108,'Risk Chart'!$B$7:$C$11,2),IF(C108 = "Medium", VLOOKUP(D108,'Risk Chart'!$B$12:$C$16,2), "")))))</f>
        <v/>
      </c>
      <c r="F108" s="12"/>
      <c r="I108" s="2"/>
    </row>
    <row r="109" spans="5:9">
      <c r="E109" s="27" t="str">
        <f>IF(C109 = "High", VLOOKUP(D109,'Risk Chart'!$B$2:$C$6,2),IF(C109 = "Very High", VLOOKUP(D109,'Risk Chart'!$B$17:$C$21,2),IF(C109 = "Very Low", VLOOKUP(D109,'Risk Chart'!$B$22:$C$26,2),IF(C109 = "Low", VLOOKUP(D109,'Risk Chart'!$B$7:$C$11,2),IF(C109 = "Medium", VLOOKUP(D109,'Risk Chart'!$B$12:$C$16,2), "")))))</f>
        <v/>
      </c>
      <c r="F109" s="12"/>
      <c r="I109" s="2"/>
    </row>
    <row r="110" spans="5:9">
      <c r="E110" s="27" t="str">
        <f>IF(C110 = "High", VLOOKUP(D110,'Risk Chart'!$B$2:$C$6,2),IF(C110 = "Very High", VLOOKUP(D110,'Risk Chart'!$B$17:$C$21,2),IF(C110 = "Very Low", VLOOKUP(D110,'Risk Chart'!$B$22:$C$26,2),IF(C110 = "Low", VLOOKUP(D110,'Risk Chart'!$B$7:$C$11,2),IF(C110 = "Medium", VLOOKUP(D110,'Risk Chart'!$B$12:$C$16,2), "")))))</f>
        <v/>
      </c>
      <c r="F110" s="12"/>
      <c r="I110" s="2"/>
    </row>
    <row r="111" spans="5:9">
      <c r="E111" s="27" t="str">
        <f>IF(C111 = "High", VLOOKUP(D111,'Risk Chart'!$B$2:$C$6,2),IF(C111 = "Very High", VLOOKUP(D111,'Risk Chart'!$B$17:$C$21,2),IF(C111 = "Very Low", VLOOKUP(D111,'Risk Chart'!$B$22:$C$26,2),IF(C111 = "Low", VLOOKUP(D111,'Risk Chart'!$B$7:$C$11,2),IF(C111 = "Medium", VLOOKUP(D111,'Risk Chart'!$B$12:$C$16,2), "")))))</f>
        <v/>
      </c>
      <c r="F111" s="12"/>
      <c r="I111" s="2"/>
    </row>
    <row r="112" spans="5:9">
      <c r="E112" s="27" t="str">
        <f>IF(C112 = "High", VLOOKUP(D112,'Risk Chart'!$B$2:$C$6,2),IF(C112 = "Very High", VLOOKUP(D112,'Risk Chart'!$B$17:$C$21,2),IF(C112 = "Very Low", VLOOKUP(D112,'Risk Chart'!$B$22:$C$26,2),IF(C112 = "Low", VLOOKUP(D112,'Risk Chart'!$B$7:$C$11,2),IF(C112 = "Medium", VLOOKUP(D112,'Risk Chart'!$B$12:$C$16,2), "")))))</f>
        <v/>
      </c>
      <c r="F112" s="12"/>
      <c r="I112" s="2"/>
    </row>
    <row r="113" spans="5:9">
      <c r="E113" s="27" t="str">
        <f>IF(C113 = "High", VLOOKUP(D113,'Risk Chart'!$B$2:$C$6,2),IF(C113 = "Very High", VLOOKUP(D113,'Risk Chart'!$B$17:$C$21,2),IF(C113 = "Very Low", VLOOKUP(D113,'Risk Chart'!$B$22:$C$26,2),IF(C113 = "Low", VLOOKUP(D113,'Risk Chart'!$B$7:$C$11,2),IF(C113 = "Medium", VLOOKUP(D113,'Risk Chart'!$B$12:$C$16,2), "")))))</f>
        <v/>
      </c>
      <c r="F113" s="12"/>
      <c r="I113" s="2"/>
    </row>
    <row r="114" spans="5:9">
      <c r="E114" s="27" t="str">
        <f>IF(C114 = "High", VLOOKUP(D114,'Risk Chart'!$B$2:$C$6,2),IF(C114 = "Very High", VLOOKUP(D114,'Risk Chart'!$B$17:$C$21,2),IF(C114 = "Very Low", VLOOKUP(D114,'Risk Chart'!$B$22:$C$26,2),IF(C114 = "Low", VLOOKUP(D114,'Risk Chart'!$B$7:$C$11,2),IF(C114 = "Medium", VLOOKUP(D114,'Risk Chart'!$B$12:$C$16,2), "")))))</f>
        <v/>
      </c>
      <c r="F114" s="12"/>
      <c r="I114" s="2"/>
    </row>
    <row r="115" spans="5:9">
      <c r="E115" s="27" t="str">
        <f>IF(C115 = "High", VLOOKUP(D115,'Risk Chart'!$B$2:$C$6,2),IF(C115 = "Very High", VLOOKUP(D115,'Risk Chart'!$B$17:$C$21,2),IF(C115 = "Very Low", VLOOKUP(D115,'Risk Chart'!$B$22:$C$26,2),IF(C115 = "Low", VLOOKUP(D115,'Risk Chart'!$B$7:$C$11,2),IF(C115 = "Medium", VLOOKUP(D115,'Risk Chart'!$B$12:$C$16,2), "")))))</f>
        <v/>
      </c>
      <c r="F115" s="12"/>
      <c r="I115" s="2"/>
    </row>
    <row r="116" spans="5:9">
      <c r="E116" s="27" t="str">
        <f>IF(C116 = "High", VLOOKUP(D116,'Risk Chart'!$B$2:$C$6,2),IF(C116 = "Very High", VLOOKUP(D116,'Risk Chart'!$B$17:$C$21,2),IF(C116 = "Very Low", VLOOKUP(D116,'Risk Chart'!$B$22:$C$26,2),IF(C116 = "Low", VLOOKUP(D116,'Risk Chart'!$B$7:$C$11,2),IF(C116 = "Medium", VLOOKUP(D116,'Risk Chart'!$B$12:$C$16,2), "")))))</f>
        <v/>
      </c>
      <c r="F116" s="12"/>
      <c r="I116" s="2"/>
    </row>
    <row r="117" spans="5:9">
      <c r="E117" s="27" t="str">
        <f>IF(C117 = "High", VLOOKUP(D117,'Risk Chart'!$B$2:$C$6,2),IF(C117 = "Very High", VLOOKUP(D117,'Risk Chart'!$B$17:$C$21,2),IF(C117 = "Very Low", VLOOKUP(D117,'Risk Chart'!$B$22:$C$26,2),IF(C117 = "Low", VLOOKUP(D117,'Risk Chart'!$B$7:$C$11,2),IF(C117 = "Medium", VLOOKUP(D117,'Risk Chart'!$B$12:$C$16,2), "")))))</f>
        <v/>
      </c>
      <c r="F117" s="12"/>
      <c r="I117" s="2"/>
    </row>
    <row r="118" spans="5:9">
      <c r="E118" s="27" t="str">
        <f>IF(C118 = "High", VLOOKUP(D118,'Risk Chart'!$B$2:$C$6,2),IF(C118 = "Very High", VLOOKUP(D118,'Risk Chart'!$B$17:$C$21,2),IF(C118 = "Very Low", VLOOKUP(D118,'Risk Chart'!$B$22:$C$26,2),IF(C118 = "Low", VLOOKUP(D118,'Risk Chart'!$B$7:$C$11,2),IF(C118 = "Medium", VLOOKUP(D118,'Risk Chart'!$B$12:$C$16,2), "")))))</f>
        <v/>
      </c>
      <c r="F118" s="12"/>
      <c r="I118" s="2"/>
    </row>
    <row r="119" spans="5:9">
      <c r="E119" s="27" t="str">
        <f>IF(C119 = "High", VLOOKUP(D119,'Risk Chart'!$B$2:$C$6,2),IF(C119 = "Very High", VLOOKUP(D119,'Risk Chart'!$B$17:$C$21,2),IF(C119 = "Very Low", VLOOKUP(D119,'Risk Chart'!$B$22:$C$26,2),IF(C119 = "Low", VLOOKUP(D119,'Risk Chart'!$B$7:$C$11,2),IF(C119 = "Medium", VLOOKUP(D119,'Risk Chart'!$B$12:$C$16,2), "")))))</f>
        <v/>
      </c>
      <c r="F119" s="12"/>
      <c r="I119" s="2"/>
    </row>
    <row r="120" spans="5:9">
      <c r="E120" s="27" t="str">
        <f>IF(C120 = "High", VLOOKUP(D120,'Risk Chart'!$B$2:$C$6,2),IF(C120 = "Very High", VLOOKUP(D120,'Risk Chart'!$B$17:$C$21,2),IF(C120 = "Very Low", VLOOKUP(D120,'Risk Chart'!$B$22:$C$26,2),IF(C120 = "Low", VLOOKUP(D120,'Risk Chart'!$B$7:$C$11,2),IF(C120 = "Medium", VLOOKUP(D120,'Risk Chart'!$B$12:$C$16,2), "")))))</f>
        <v/>
      </c>
      <c r="F120" s="12"/>
      <c r="I120" s="2"/>
    </row>
    <row r="121" spans="5:9">
      <c r="E121" s="27" t="str">
        <f>IF(C121 = "High", VLOOKUP(D121,'Risk Chart'!$B$2:$C$6,2),IF(C121 = "Very High", VLOOKUP(D121,'Risk Chart'!$B$17:$C$21,2),IF(C121 = "Very Low", VLOOKUP(D121,'Risk Chart'!$B$22:$C$26,2),IF(C121 = "Low", VLOOKUP(D121,'Risk Chart'!$B$7:$C$11,2),IF(C121 = "Medium", VLOOKUP(D121,'Risk Chart'!$B$12:$C$16,2), "")))))</f>
        <v/>
      </c>
      <c r="F121" s="12"/>
      <c r="I121" s="2"/>
    </row>
    <row r="122" spans="5:9">
      <c r="E122" s="27" t="str">
        <f>IF(C122 = "High", VLOOKUP(D122,'Risk Chart'!$B$2:$C$6,2),IF(C122 = "Very High", VLOOKUP(D122,'Risk Chart'!$B$17:$C$21,2),IF(C122 = "Very Low", VLOOKUP(D122,'Risk Chart'!$B$22:$C$26,2),IF(C122 = "Low", VLOOKUP(D122,'Risk Chart'!$B$7:$C$11,2),IF(C122 = "Medium", VLOOKUP(D122,'Risk Chart'!$B$12:$C$16,2), "")))))</f>
        <v/>
      </c>
      <c r="F122" s="12"/>
      <c r="I122" s="2"/>
    </row>
    <row r="123" spans="5:9">
      <c r="E123" s="27" t="str">
        <f>IF(C123 = "High", VLOOKUP(D123,'Risk Chart'!$B$2:$C$6,2),IF(C123 = "Very High", VLOOKUP(D123,'Risk Chart'!$B$17:$C$21,2),IF(C123 = "Very Low", VLOOKUP(D123,'Risk Chart'!$B$22:$C$26,2),IF(C123 = "Low", VLOOKUP(D123,'Risk Chart'!$B$7:$C$11,2),IF(C123 = "Medium", VLOOKUP(D123,'Risk Chart'!$B$12:$C$16,2), "")))))</f>
        <v/>
      </c>
      <c r="F123" s="12"/>
      <c r="I123" s="2"/>
    </row>
    <row r="124" spans="5:9">
      <c r="E124" s="27" t="str">
        <f>IF(C124 = "High", VLOOKUP(D124,'Risk Chart'!$B$2:$C$6,2),IF(C124 = "Very High", VLOOKUP(D124,'Risk Chart'!$B$17:$C$21,2),IF(C124 = "Very Low", VLOOKUP(D124,'Risk Chart'!$B$22:$C$26,2),IF(C124 = "Low", VLOOKUP(D124,'Risk Chart'!$B$7:$C$11,2),IF(C124 = "Medium", VLOOKUP(D124,'Risk Chart'!$B$12:$C$16,2), "")))))</f>
        <v/>
      </c>
      <c r="F124" s="12"/>
      <c r="I124" s="2"/>
    </row>
    <row r="125" spans="5:9">
      <c r="E125" s="27" t="str">
        <f>IF(C125 = "High", VLOOKUP(D125,'Risk Chart'!$B$2:$C$6,2),IF(C125 = "Very High", VLOOKUP(D125,'Risk Chart'!$B$17:$C$21,2),IF(C125 = "Very Low", VLOOKUP(D125,'Risk Chart'!$B$22:$C$26,2),IF(C125 = "Low", VLOOKUP(D125,'Risk Chart'!$B$7:$C$11,2),IF(C125 = "Medium", VLOOKUP(D125,'Risk Chart'!$B$12:$C$16,2), "")))))</f>
        <v/>
      </c>
      <c r="F125" s="12"/>
      <c r="I125" s="2"/>
    </row>
    <row r="126" spans="5:9">
      <c r="E126" s="27" t="str">
        <f>IF(C126 = "High", VLOOKUP(D126,'Risk Chart'!$B$2:$C$6,2),IF(C126 = "Very High", VLOOKUP(D126,'Risk Chart'!$B$17:$C$21,2),IF(C126 = "Very Low", VLOOKUP(D126,'Risk Chart'!$B$22:$C$26,2),IF(C126 = "Low", VLOOKUP(D126,'Risk Chart'!$B$7:$C$11,2),IF(C126 = "Medium", VLOOKUP(D126,'Risk Chart'!$B$12:$C$16,2), "")))))</f>
        <v/>
      </c>
      <c r="F126" s="12"/>
      <c r="I126" s="2"/>
    </row>
    <row r="127" spans="5:9">
      <c r="E127" s="27" t="str">
        <f>IF(C127 = "High", VLOOKUP(D127,'Risk Chart'!$B$2:$C$6,2),IF(C127 = "Very High", VLOOKUP(D127,'Risk Chart'!$B$17:$C$21,2),IF(C127 = "Very Low", VLOOKUP(D127,'Risk Chart'!$B$22:$C$26,2),IF(C127 = "Low", VLOOKUP(D127,'Risk Chart'!$B$7:$C$11,2),IF(C127 = "Medium", VLOOKUP(D127,'Risk Chart'!$B$12:$C$16,2), "")))))</f>
        <v/>
      </c>
      <c r="F127" s="12"/>
      <c r="I127" s="2"/>
    </row>
    <row r="128" spans="5:9">
      <c r="E128" s="27" t="str">
        <f>IF(C128 = "High", VLOOKUP(D128,'Risk Chart'!$B$2:$C$6,2),IF(C128 = "Very High", VLOOKUP(D128,'Risk Chart'!$B$17:$C$21,2),IF(C128 = "Very Low", VLOOKUP(D128,'Risk Chart'!$B$22:$C$26,2),IF(C128 = "Low", VLOOKUP(D128,'Risk Chart'!$B$7:$C$11,2),IF(C128 = "Medium", VLOOKUP(D128,'Risk Chart'!$B$12:$C$16,2), "")))))</f>
        <v/>
      </c>
      <c r="F128" s="12"/>
      <c r="I128" s="2"/>
    </row>
    <row r="129" spans="5:9">
      <c r="E129" s="27" t="str">
        <f>IF(C129 = "High", VLOOKUP(D129,'Risk Chart'!$B$2:$C$6,2),IF(C129 = "Very High", VLOOKUP(D129,'Risk Chart'!$B$17:$C$21,2),IF(C129 = "Very Low", VLOOKUP(D129,'Risk Chart'!$B$22:$C$26,2),IF(C129 = "Low", VLOOKUP(D129,'Risk Chart'!$B$7:$C$11,2),IF(C129 = "Medium", VLOOKUP(D129,'Risk Chart'!$B$12:$C$16,2), "")))))</f>
        <v/>
      </c>
      <c r="F129" s="12"/>
      <c r="I129" s="2"/>
    </row>
    <row r="130" spans="5:9">
      <c r="E130" s="27" t="str">
        <f>IF(C130 = "High", VLOOKUP(D130,'Risk Chart'!$B$2:$C$6,2),IF(C130 = "Very High", VLOOKUP(D130,'Risk Chart'!$B$17:$C$21,2),IF(C130 = "Very Low", VLOOKUP(D130,'Risk Chart'!$B$22:$C$26,2),IF(C130 = "Low", VLOOKUP(D130,'Risk Chart'!$B$7:$C$11,2),IF(C130 = "Medium", VLOOKUP(D130,'Risk Chart'!$B$12:$C$16,2), "")))))</f>
        <v/>
      </c>
      <c r="F130" s="12"/>
      <c r="I130" s="2"/>
    </row>
    <row r="131" spans="5:9">
      <c r="E131" s="27" t="str">
        <f>IF(C131 = "High", VLOOKUP(D131,'Risk Chart'!$B$2:$C$6,2),IF(C131 = "Very High", VLOOKUP(D131,'Risk Chart'!$B$17:$C$21,2),IF(C131 = "Very Low", VLOOKUP(D131,'Risk Chart'!$B$22:$C$26,2),IF(C131 = "Low", VLOOKUP(D131,'Risk Chart'!$B$7:$C$11,2),IF(C131 = "Medium", VLOOKUP(D131,'Risk Chart'!$B$12:$C$16,2), "")))))</f>
        <v/>
      </c>
      <c r="F131" s="12"/>
      <c r="I131" s="2"/>
    </row>
    <row r="132" spans="5:9">
      <c r="E132" s="27" t="str">
        <f>IF(C132 = "High", VLOOKUP(D132,'Risk Chart'!$B$2:$C$6,2),IF(C132 = "Very High", VLOOKUP(D132,'Risk Chart'!$B$17:$C$21,2),IF(C132 = "Very Low", VLOOKUP(D132,'Risk Chart'!$B$22:$C$26,2),IF(C132 = "Low", VLOOKUP(D132,'Risk Chart'!$B$7:$C$11,2),IF(C132 = "Medium", VLOOKUP(D132,'Risk Chart'!$B$12:$C$16,2), "")))))</f>
        <v/>
      </c>
      <c r="F132" s="12"/>
      <c r="I132" s="2"/>
    </row>
    <row r="133" spans="5:9">
      <c r="E133" s="27" t="str">
        <f>IF(C133 = "High", VLOOKUP(D133,'Risk Chart'!$B$2:$C$6,2),IF(C133 = "Very High", VLOOKUP(D133,'Risk Chart'!$B$17:$C$21,2),IF(C133 = "Very Low", VLOOKUP(D133,'Risk Chart'!$B$22:$C$26,2),IF(C133 = "Low", VLOOKUP(D133,'Risk Chart'!$B$7:$C$11,2),IF(C133 = "Medium", VLOOKUP(D133,'Risk Chart'!$B$12:$C$16,2), "")))))</f>
        <v/>
      </c>
      <c r="F133" s="12"/>
      <c r="I133" s="2"/>
    </row>
    <row r="134" spans="5:9">
      <c r="E134" s="27" t="str">
        <f>IF(C134 = "High", VLOOKUP(D134,'Risk Chart'!$B$2:$C$6,2),IF(C134 = "Very High", VLOOKUP(D134,'Risk Chart'!$B$17:$C$21,2),IF(C134 = "Very Low", VLOOKUP(D134,'Risk Chart'!$B$22:$C$26,2),IF(C134 = "Low", VLOOKUP(D134,'Risk Chart'!$B$7:$C$11,2),IF(C134 = "Medium", VLOOKUP(D134,'Risk Chart'!$B$12:$C$16,2), "")))))</f>
        <v/>
      </c>
      <c r="F134" s="12"/>
      <c r="I134" s="2"/>
    </row>
    <row r="135" spans="5:9">
      <c r="E135" s="27" t="str">
        <f>IF(C135 = "High", VLOOKUP(D135,'Risk Chart'!$B$2:$C$6,2),IF(C135 = "Very High", VLOOKUP(D135,'Risk Chart'!$B$17:$C$21,2),IF(C135 = "Very Low", VLOOKUP(D135,'Risk Chart'!$B$22:$C$26,2),IF(C135 = "Low", VLOOKUP(D135,'Risk Chart'!$B$7:$C$11,2),IF(C135 = "Medium", VLOOKUP(D135,'Risk Chart'!$B$12:$C$16,2), "")))))</f>
        <v/>
      </c>
      <c r="F135" s="12"/>
      <c r="I135" s="2"/>
    </row>
    <row r="136" spans="5:9">
      <c r="E136" s="27" t="str">
        <f>IF(C136 = "High", VLOOKUP(D136,'Risk Chart'!$B$2:$C$6,2),IF(C136 = "Very High", VLOOKUP(D136,'Risk Chart'!$B$17:$C$21,2),IF(C136 = "Very Low", VLOOKUP(D136,'Risk Chart'!$B$22:$C$26,2),IF(C136 = "Low", VLOOKUP(D136,'Risk Chart'!$B$7:$C$11,2),IF(C136 = "Medium", VLOOKUP(D136,'Risk Chart'!$B$12:$C$16,2), "")))))</f>
        <v/>
      </c>
      <c r="F136" s="12"/>
      <c r="I136" s="2"/>
    </row>
    <row r="137" spans="5:9">
      <c r="E137" s="27" t="str">
        <f>IF(C137 = "High", VLOOKUP(D137,'Risk Chart'!$B$2:$C$6,2),IF(C137 = "Very High", VLOOKUP(D137,'Risk Chart'!$B$17:$C$21,2),IF(C137 = "Very Low", VLOOKUP(D137,'Risk Chart'!$B$22:$C$26,2),IF(C137 = "Low", VLOOKUP(D137,'Risk Chart'!$B$7:$C$11,2),IF(C137 = "Medium", VLOOKUP(D137,'Risk Chart'!$B$12:$C$16,2), "")))))</f>
        <v/>
      </c>
      <c r="F137" s="12"/>
      <c r="I137" s="2"/>
    </row>
    <row r="138" spans="5:9">
      <c r="E138" s="27" t="str">
        <f>IF(C138 = "High", VLOOKUP(D138,'Risk Chart'!$B$2:$C$6,2),IF(C138 = "Very High", VLOOKUP(D138,'Risk Chart'!$B$17:$C$21,2),IF(C138 = "Very Low", VLOOKUP(D138,'Risk Chart'!$B$22:$C$26,2),IF(C138 = "Low", VLOOKUP(D138,'Risk Chart'!$B$7:$C$11,2),IF(C138 = "Medium", VLOOKUP(D138,'Risk Chart'!$B$12:$C$16,2), "")))))</f>
        <v/>
      </c>
      <c r="F138" s="12"/>
      <c r="I138" s="2"/>
    </row>
    <row r="139" spans="5:9">
      <c r="E139" s="27" t="str">
        <f>IF(C139 = "High", VLOOKUP(D139,'Risk Chart'!$B$2:$C$6,2),IF(C139 = "Very High", VLOOKUP(D139,'Risk Chart'!$B$17:$C$21,2),IF(C139 = "Very Low", VLOOKUP(D139,'Risk Chart'!$B$22:$C$26,2),IF(C139 = "Low", VLOOKUP(D139,'Risk Chart'!$B$7:$C$11,2),IF(C139 = "Medium", VLOOKUP(D139,'Risk Chart'!$B$12:$C$16,2), "")))))</f>
        <v/>
      </c>
      <c r="F139" s="12"/>
      <c r="I139" s="2"/>
    </row>
    <row r="140" spans="5:9">
      <c r="E140" s="27" t="str">
        <f>IF(C140 = "High", VLOOKUP(D140,'Risk Chart'!$B$2:$C$6,2),IF(C140 = "Very High", VLOOKUP(D140,'Risk Chart'!$B$17:$C$21,2),IF(C140 = "Very Low", VLOOKUP(D140,'Risk Chart'!$B$22:$C$26,2),IF(C140 = "Low", VLOOKUP(D140,'Risk Chart'!$B$7:$C$11,2),IF(C140 = "Medium", VLOOKUP(D140,'Risk Chart'!$B$12:$C$16,2), "")))))</f>
        <v/>
      </c>
      <c r="F140" s="12"/>
      <c r="I140" s="2"/>
    </row>
    <row r="141" spans="5:9">
      <c r="E141" s="27" t="str">
        <f>IF(C141 = "High", VLOOKUP(D141,'Risk Chart'!$B$2:$C$6,2),IF(C141 = "Very High", VLOOKUP(D141,'Risk Chart'!$B$17:$C$21,2),IF(C141 = "Very Low", VLOOKUP(D141,'Risk Chart'!$B$22:$C$26,2),IF(C141 = "Low", VLOOKUP(D141,'Risk Chart'!$B$7:$C$11,2),IF(C141 = "Medium", VLOOKUP(D141,'Risk Chart'!$B$12:$C$16,2), "")))))</f>
        <v/>
      </c>
      <c r="F141" s="12"/>
      <c r="I141" s="2"/>
    </row>
    <row r="142" spans="5:9">
      <c r="E142" s="27" t="str">
        <f>IF(C142 = "High", VLOOKUP(D142,'Risk Chart'!$B$2:$C$6,2),IF(C142 = "Very High", VLOOKUP(D142,'Risk Chart'!$B$17:$C$21,2),IF(C142 = "Very Low", VLOOKUP(D142,'Risk Chart'!$B$22:$C$26,2),IF(C142 = "Low", VLOOKUP(D142,'Risk Chart'!$B$7:$C$11,2),IF(C142 = "Medium", VLOOKUP(D142,'Risk Chart'!$B$12:$C$16,2), "")))))</f>
        <v/>
      </c>
      <c r="F142" s="12"/>
      <c r="I142" s="2"/>
    </row>
    <row r="143" spans="5:9">
      <c r="E143" s="27" t="str">
        <f>IF(C143 = "High", VLOOKUP(D143,'Risk Chart'!$B$2:$C$6,2),IF(C143 = "Very High", VLOOKUP(D143,'Risk Chart'!$B$17:$C$21,2),IF(C143 = "Very Low", VLOOKUP(D143,'Risk Chart'!$B$22:$C$26,2),IF(C143 = "Low", VLOOKUP(D143,'Risk Chart'!$B$7:$C$11,2),IF(C143 = "Medium", VLOOKUP(D143,'Risk Chart'!$B$12:$C$16,2), "")))))</f>
        <v/>
      </c>
      <c r="F143" s="12"/>
      <c r="I143" s="2"/>
    </row>
    <row r="144" spans="5:9">
      <c r="E144" s="27" t="str">
        <f>IF(C144 = "High", VLOOKUP(D144,'Risk Chart'!$B$2:$C$6,2),IF(C144 = "Very High", VLOOKUP(D144,'Risk Chart'!$B$17:$C$21,2),IF(C144 = "Very Low", VLOOKUP(D144,'Risk Chart'!$B$22:$C$26,2),IF(C144 = "Low", VLOOKUP(D144,'Risk Chart'!$B$7:$C$11,2),IF(C144 = "Medium", VLOOKUP(D144,'Risk Chart'!$B$12:$C$16,2), "")))))</f>
        <v/>
      </c>
      <c r="F144" s="12"/>
      <c r="I144" s="2"/>
    </row>
    <row r="145" spans="5:9">
      <c r="E145" s="27" t="str">
        <f>IF(C145 = "High", VLOOKUP(D145,'Risk Chart'!$B$2:$C$6,2),IF(C145 = "Very High", VLOOKUP(D145,'Risk Chart'!$B$17:$C$21,2),IF(C145 = "Very Low", VLOOKUP(D145,'Risk Chart'!$B$22:$C$26,2),IF(C145 = "Low", VLOOKUP(D145,'Risk Chart'!$B$7:$C$11,2),IF(C145 = "Medium", VLOOKUP(D145,'Risk Chart'!$B$12:$C$16,2), "")))))</f>
        <v/>
      </c>
      <c r="F145" s="12"/>
      <c r="I145" s="2"/>
    </row>
    <row r="146" spans="5:9">
      <c r="E146" s="27" t="str">
        <f>IF(C146 = "High", VLOOKUP(D146,'Risk Chart'!$B$2:$C$6,2),IF(C146 = "Very High", VLOOKUP(D146,'Risk Chart'!$B$17:$C$21,2),IF(C146 = "Very Low", VLOOKUP(D146,'Risk Chart'!$B$22:$C$26,2),IF(C146 = "Low", VLOOKUP(D146,'Risk Chart'!$B$7:$C$11,2),IF(C146 = "Medium", VLOOKUP(D146,'Risk Chart'!$B$12:$C$16,2), "")))))</f>
        <v/>
      </c>
      <c r="F146" s="12"/>
      <c r="I146" s="2"/>
    </row>
    <row r="147" spans="5:9">
      <c r="E147" s="27" t="str">
        <f>IF(C147 = "High", VLOOKUP(D147,'Risk Chart'!$B$2:$C$6,2),IF(C147 = "Very High", VLOOKUP(D147,'Risk Chart'!$B$17:$C$21,2),IF(C147 = "Very Low", VLOOKUP(D147,'Risk Chart'!$B$22:$C$26,2),IF(C147 = "Low", VLOOKUP(D147,'Risk Chart'!$B$7:$C$11,2),IF(C147 = "Medium", VLOOKUP(D147,'Risk Chart'!$B$12:$C$16,2), "")))))</f>
        <v/>
      </c>
      <c r="F147" s="12"/>
      <c r="I147" s="2"/>
    </row>
    <row r="148" spans="5:9">
      <c r="E148" s="27" t="str">
        <f>IF(C148 = "High", VLOOKUP(D148,'Risk Chart'!$B$2:$C$6,2),IF(C148 = "Very High", VLOOKUP(D148,'Risk Chart'!$B$17:$C$21,2),IF(C148 = "Very Low", VLOOKUP(D148,'Risk Chart'!$B$22:$C$26,2),IF(C148 = "Low", VLOOKUP(D148,'Risk Chart'!$B$7:$C$11,2),IF(C148 = "Medium", VLOOKUP(D148,'Risk Chart'!$B$12:$C$16,2), "")))))</f>
        <v/>
      </c>
      <c r="F148" s="12"/>
      <c r="I148" s="2"/>
    </row>
    <row r="149" spans="5:9">
      <c r="E149" s="27" t="str">
        <f>IF(C149 = "High", VLOOKUP(D149,'Risk Chart'!$B$2:$C$6,2),IF(C149 = "Very High", VLOOKUP(D149,'Risk Chart'!$B$17:$C$21,2),IF(C149 = "Very Low", VLOOKUP(D149,'Risk Chart'!$B$22:$C$26,2),IF(C149 = "Low", VLOOKUP(D149,'Risk Chart'!$B$7:$C$11,2),IF(C149 = "Medium", VLOOKUP(D149,'Risk Chart'!$B$12:$C$16,2), "")))))</f>
        <v/>
      </c>
      <c r="F149" s="12"/>
      <c r="I149" s="2"/>
    </row>
    <row r="150" spans="5:9">
      <c r="E150" s="27" t="str">
        <f>IF(C150 = "High", VLOOKUP(D150,'Risk Chart'!$B$2:$C$6,2),IF(C150 = "Very High", VLOOKUP(D150,'Risk Chart'!$B$17:$C$21,2),IF(C150 = "Very Low", VLOOKUP(D150,'Risk Chart'!$B$22:$C$26,2),IF(C150 = "Low", VLOOKUP(D150,'Risk Chart'!$B$7:$C$11,2),IF(C150 = "Medium", VLOOKUP(D150,'Risk Chart'!$B$12:$C$16,2), "")))))</f>
        <v/>
      </c>
      <c r="F150" s="12"/>
      <c r="I150" s="2"/>
    </row>
    <row r="151" spans="5:9">
      <c r="E151" s="27" t="str">
        <f>IF(C151 = "High", VLOOKUP(D151,'Risk Chart'!$B$2:$C$6,2),IF(C151 = "Very High", VLOOKUP(D151,'Risk Chart'!$B$17:$C$21,2),IF(C151 = "Very Low", VLOOKUP(D151,'Risk Chart'!$B$22:$C$26,2),IF(C151 = "Low", VLOOKUP(D151,'Risk Chart'!$B$7:$C$11,2),IF(C151 = "Medium", VLOOKUP(D151,'Risk Chart'!$B$12:$C$16,2), "")))))</f>
        <v/>
      </c>
      <c r="F151" s="12"/>
      <c r="I151" s="2"/>
    </row>
    <row r="152" spans="5:9">
      <c r="E152" s="27" t="str">
        <f>IF(C152 = "High", VLOOKUP(D152,'Risk Chart'!$B$2:$C$6,2),IF(C152 = "Very High", VLOOKUP(D152,'Risk Chart'!$B$17:$C$21,2),IF(C152 = "Very Low", VLOOKUP(D152,'Risk Chart'!$B$22:$C$26,2),IF(C152 = "Low", VLOOKUP(D152,'Risk Chart'!$B$7:$C$11,2),IF(C152 = "Medium", VLOOKUP(D152,'Risk Chart'!$B$12:$C$16,2), "")))))</f>
        <v/>
      </c>
      <c r="F152" s="12"/>
      <c r="I152" s="2"/>
    </row>
    <row r="153" spans="5:9">
      <c r="E153" s="27" t="str">
        <f>IF(C153 = "High", VLOOKUP(D153,'Risk Chart'!$B$2:$C$6,2),IF(C153 = "Very High", VLOOKUP(D153,'Risk Chart'!$B$17:$C$21,2),IF(C153 = "Very Low", VLOOKUP(D153,'Risk Chart'!$B$22:$C$26,2),IF(C153 = "Low", VLOOKUP(D153,'Risk Chart'!$B$7:$C$11,2),IF(C153 = "Medium", VLOOKUP(D153,'Risk Chart'!$B$12:$C$16,2), "")))))</f>
        <v/>
      </c>
      <c r="F153" s="12"/>
      <c r="I153" s="2"/>
    </row>
    <row r="154" spans="5:9">
      <c r="E154" s="27" t="str">
        <f>IF(C154 = "High", VLOOKUP(D154,'Risk Chart'!$B$2:$C$6,2),IF(C154 = "Very High", VLOOKUP(D154,'Risk Chart'!$B$17:$C$21,2),IF(C154 = "Very Low", VLOOKUP(D154,'Risk Chart'!$B$22:$C$26,2),IF(C154 = "Low", VLOOKUP(D154,'Risk Chart'!$B$7:$C$11,2),IF(C154 = "Medium", VLOOKUP(D154,'Risk Chart'!$B$12:$C$16,2), "")))))</f>
        <v/>
      </c>
      <c r="F154" s="12"/>
      <c r="I154" s="2"/>
    </row>
    <row r="155" spans="5:9">
      <c r="E155" s="27" t="str">
        <f>IF(C155 = "High", VLOOKUP(D155,'Risk Chart'!$B$2:$C$6,2),IF(C155 = "Very High", VLOOKUP(D155,'Risk Chart'!$B$17:$C$21,2),IF(C155 = "Very Low", VLOOKUP(D155,'Risk Chart'!$B$22:$C$26,2),IF(C155 = "Low", VLOOKUP(D155,'Risk Chart'!$B$7:$C$11,2),IF(C155 = "Medium", VLOOKUP(D155,'Risk Chart'!$B$12:$C$16,2), "")))))</f>
        <v/>
      </c>
      <c r="F155" s="12"/>
      <c r="I155" s="2"/>
    </row>
    <row r="156" spans="5:9">
      <c r="E156" s="27" t="str">
        <f>IF(C156 = "High", VLOOKUP(D156,'Risk Chart'!$B$2:$C$6,2),IF(C156 = "Very High", VLOOKUP(D156,'Risk Chart'!$B$17:$C$21,2),IF(C156 = "Very Low", VLOOKUP(D156,'Risk Chart'!$B$22:$C$26,2),IF(C156 = "Low", VLOOKUP(D156,'Risk Chart'!$B$7:$C$11,2),IF(C156 = "Medium", VLOOKUP(D156,'Risk Chart'!$B$12:$C$16,2), "")))))</f>
        <v/>
      </c>
      <c r="F156" s="12"/>
      <c r="I156" s="2"/>
    </row>
    <row r="157" spans="5:9">
      <c r="E157" s="27" t="str">
        <f>IF(C157 = "High", VLOOKUP(D157,'Risk Chart'!$B$2:$C$6,2),IF(C157 = "Very High", VLOOKUP(D157,'Risk Chart'!$B$17:$C$21,2),IF(C157 = "Very Low", VLOOKUP(D157,'Risk Chart'!$B$22:$C$26,2),IF(C157 = "Low", VLOOKUP(D157,'Risk Chart'!$B$7:$C$11,2),IF(C157 = "Medium", VLOOKUP(D157,'Risk Chart'!$B$12:$C$16,2), "")))))</f>
        <v/>
      </c>
      <c r="F157" s="12"/>
      <c r="I157" s="2"/>
    </row>
    <row r="158" spans="5:9">
      <c r="E158" s="27" t="str">
        <f>IF(C158 = "High", VLOOKUP(D158,'Risk Chart'!$B$2:$C$6,2),IF(C158 = "Very High", VLOOKUP(D158,'Risk Chart'!$B$17:$C$21,2),IF(C158 = "Very Low", VLOOKUP(D158,'Risk Chart'!$B$22:$C$26,2),IF(C158 = "Low", VLOOKUP(D158,'Risk Chart'!$B$7:$C$11,2),IF(C158 = "Medium", VLOOKUP(D158,'Risk Chart'!$B$12:$C$16,2), "")))))</f>
        <v/>
      </c>
      <c r="F158" s="12"/>
      <c r="I158" s="2"/>
    </row>
    <row r="159" spans="5:9">
      <c r="E159" s="27" t="str">
        <f>IF(C159 = "High", VLOOKUP(D159,'Risk Chart'!$B$2:$C$6,2),IF(C159 = "Very High", VLOOKUP(D159,'Risk Chart'!$B$17:$C$21,2),IF(C159 = "Very Low", VLOOKUP(D159,'Risk Chart'!$B$22:$C$26,2),IF(C159 = "Low", VLOOKUP(D159,'Risk Chart'!$B$7:$C$11,2),IF(C159 = "Medium", VLOOKUP(D159,'Risk Chart'!$B$12:$C$16,2), "")))))</f>
        <v/>
      </c>
      <c r="F159" s="12"/>
      <c r="I159" s="2"/>
    </row>
    <row r="160" spans="5:9">
      <c r="E160" s="27" t="str">
        <f>IF(C160 = "High", VLOOKUP(D160,'Risk Chart'!$B$2:$C$6,2),IF(C160 = "Very High", VLOOKUP(D160,'Risk Chart'!$B$17:$C$21,2),IF(C160 = "Very Low", VLOOKUP(D160,'Risk Chart'!$B$22:$C$26,2),IF(C160 = "Low", VLOOKUP(D160,'Risk Chart'!$B$7:$C$11,2),IF(C160 = "Medium", VLOOKUP(D160,'Risk Chart'!$B$12:$C$16,2), "")))))</f>
        <v/>
      </c>
      <c r="F160" s="12"/>
      <c r="I160" s="2"/>
    </row>
    <row r="161" spans="5:9">
      <c r="E161" s="27" t="str">
        <f>IF(C161 = "High", VLOOKUP(D161,'Risk Chart'!$B$2:$C$6,2),IF(C161 = "Very High", VLOOKUP(D161,'Risk Chart'!$B$17:$C$21,2),IF(C161 = "Very Low", VLOOKUP(D161,'Risk Chart'!$B$22:$C$26,2),IF(C161 = "Low", VLOOKUP(D161,'Risk Chart'!$B$7:$C$11,2),IF(C161 = "Medium", VLOOKUP(D161,'Risk Chart'!$B$12:$C$16,2), "")))))</f>
        <v/>
      </c>
      <c r="F161" s="12"/>
      <c r="I161" s="2"/>
    </row>
    <row r="162" spans="5:9">
      <c r="E162" s="27" t="str">
        <f>IF(C162 = "High", VLOOKUP(D162,'Risk Chart'!$B$2:$C$6,2),IF(C162 = "Very High", VLOOKUP(D162,'Risk Chart'!$B$17:$C$21,2),IF(C162 = "Very Low", VLOOKUP(D162,'Risk Chart'!$B$22:$C$26,2),IF(C162 = "Low", VLOOKUP(D162,'Risk Chart'!$B$7:$C$11,2),IF(C162 = "Medium", VLOOKUP(D162,'Risk Chart'!$B$12:$C$16,2), "")))))</f>
        <v/>
      </c>
      <c r="F162" s="12"/>
      <c r="I162" s="2"/>
    </row>
    <row r="163" spans="5:9">
      <c r="E163" s="27" t="str">
        <f>IF(C163 = "High", VLOOKUP(D163,'Risk Chart'!$B$2:$C$6,2),IF(C163 = "Very High", VLOOKUP(D163,'Risk Chart'!$B$17:$C$21,2),IF(C163 = "Very Low", VLOOKUP(D163,'Risk Chart'!$B$22:$C$26,2),IF(C163 = "Low", VLOOKUP(D163,'Risk Chart'!$B$7:$C$11,2),IF(C163 = "Medium", VLOOKUP(D163,'Risk Chart'!$B$12:$C$16,2), "")))))</f>
        <v/>
      </c>
      <c r="F163" s="12"/>
      <c r="I163" s="2"/>
    </row>
    <row r="164" spans="5:9">
      <c r="E164" s="27" t="str">
        <f>IF(C164 = "High", VLOOKUP(D164,'Risk Chart'!$B$2:$C$6,2),IF(C164 = "Very High", VLOOKUP(D164,'Risk Chart'!$B$17:$C$21,2),IF(C164 = "Very Low", VLOOKUP(D164,'Risk Chart'!$B$22:$C$26,2),IF(C164 = "Low", VLOOKUP(D164,'Risk Chart'!$B$7:$C$11,2),IF(C164 = "Medium", VLOOKUP(D164,'Risk Chart'!$B$12:$C$16,2), "")))))</f>
        <v/>
      </c>
      <c r="F164" s="12"/>
      <c r="I164" s="2"/>
    </row>
    <row r="165" spans="5:9">
      <c r="E165" s="27" t="str">
        <f>IF(C165 = "High", VLOOKUP(D165,'Risk Chart'!$B$2:$C$6,2),IF(C165 = "Very High", VLOOKUP(D165,'Risk Chart'!$B$17:$C$21,2),IF(C165 = "Very Low", VLOOKUP(D165,'Risk Chart'!$B$22:$C$26,2),IF(C165 = "Low", VLOOKUP(D165,'Risk Chart'!$B$7:$C$11,2),IF(C165 = "Medium", VLOOKUP(D165,'Risk Chart'!$B$12:$C$16,2), "")))))</f>
        <v/>
      </c>
      <c r="F165" s="12"/>
      <c r="I165" s="2"/>
    </row>
    <row r="166" spans="5:9">
      <c r="E166" s="27" t="str">
        <f>IF(C166 = "High", VLOOKUP(D166,'Risk Chart'!$B$2:$C$6,2),IF(C166 = "Very High", VLOOKUP(D166,'Risk Chart'!$B$17:$C$21,2),IF(C166 = "Very Low", VLOOKUP(D166,'Risk Chart'!$B$22:$C$26,2),IF(C166 = "Low", VLOOKUP(D166,'Risk Chart'!$B$7:$C$11,2),IF(C166 = "Medium", VLOOKUP(D166,'Risk Chart'!$B$12:$C$16,2), "")))))</f>
        <v/>
      </c>
      <c r="F166" s="12"/>
      <c r="I166" s="2"/>
    </row>
    <row r="167" spans="5:9">
      <c r="E167" s="27" t="str">
        <f>IF(C167 = "High", VLOOKUP(D167,'Risk Chart'!$B$2:$C$6,2),IF(C167 = "Very High", VLOOKUP(D167,'Risk Chart'!$B$17:$C$21,2),IF(C167 = "Very Low", VLOOKUP(D167,'Risk Chart'!$B$22:$C$26,2),IF(C167 = "Low", VLOOKUP(D167,'Risk Chart'!$B$7:$C$11,2),IF(C167 = "Medium", VLOOKUP(D167,'Risk Chart'!$B$12:$C$16,2), "")))))</f>
        <v/>
      </c>
      <c r="F167" s="12"/>
      <c r="I167" s="2"/>
    </row>
    <row r="168" spans="5:9">
      <c r="E168" s="27" t="str">
        <f>IF(C168 = "High", VLOOKUP(D168,'Risk Chart'!$B$2:$C$6,2),IF(C168 = "Very High", VLOOKUP(D168,'Risk Chart'!$B$17:$C$21,2),IF(C168 = "Very Low", VLOOKUP(D168,'Risk Chart'!$B$22:$C$26,2),IF(C168 = "Low", VLOOKUP(D168,'Risk Chart'!$B$7:$C$11,2),IF(C168 = "Medium", VLOOKUP(D168,'Risk Chart'!$B$12:$C$16,2), "")))))</f>
        <v/>
      </c>
      <c r="F168" s="12"/>
      <c r="I168" s="2"/>
    </row>
    <row r="169" spans="5:9">
      <c r="E169" s="27" t="str">
        <f>IF(C169 = "High", VLOOKUP(D169,'Risk Chart'!$B$2:$C$6,2),IF(C169 = "Very High", VLOOKUP(D169,'Risk Chart'!$B$17:$C$21,2),IF(C169 = "Very Low", VLOOKUP(D169,'Risk Chart'!$B$22:$C$26,2),IF(C169 = "Low", VLOOKUP(D169,'Risk Chart'!$B$7:$C$11,2),IF(C169 = "Medium", VLOOKUP(D169,'Risk Chart'!$B$12:$C$16,2), "")))))</f>
        <v/>
      </c>
      <c r="F169" s="12"/>
      <c r="I169" s="2"/>
    </row>
    <row r="170" spans="5:9">
      <c r="E170" s="27" t="str">
        <f>IF(C170 = "High", VLOOKUP(D170,'Risk Chart'!$B$2:$C$6,2),IF(C170 = "Very High", VLOOKUP(D170,'Risk Chart'!$B$17:$C$21,2),IF(C170 = "Very Low", VLOOKUP(D170,'Risk Chart'!$B$22:$C$26,2),IF(C170 = "Low", VLOOKUP(D170,'Risk Chart'!$B$7:$C$11,2),IF(C170 = "Medium", VLOOKUP(D170,'Risk Chart'!$B$12:$C$16,2), "")))))</f>
        <v/>
      </c>
      <c r="F170" s="12"/>
      <c r="I170" s="2"/>
    </row>
    <row r="171" spans="5:9">
      <c r="E171" s="27" t="str">
        <f>IF(C171 = "High", VLOOKUP(D171,'Risk Chart'!$B$2:$C$6,2),IF(C171 = "Very High", VLOOKUP(D171,'Risk Chart'!$B$17:$C$21,2),IF(C171 = "Very Low", VLOOKUP(D171,'Risk Chart'!$B$22:$C$26,2),IF(C171 = "Low", VLOOKUP(D171,'Risk Chart'!$B$7:$C$11,2),IF(C171 = "Medium", VLOOKUP(D171,'Risk Chart'!$B$12:$C$16,2), "")))))</f>
        <v/>
      </c>
      <c r="F171" s="12"/>
      <c r="I171" s="2"/>
    </row>
    <row r="172" spans="5:9">
      <c r="E172" s="27" t="str">
        <f>IF(C172 = "High", VLOOKUP(D172,'Risk Chart'!$B$2:$C$6,2),IF(C172 = "Very High", VLOOKUP(D172,'Risk Chart'!$B$17:$C$21,2),IF(C172 = "Very Low", VLOOKUP(D172,'Risk Chart'!$B$22:$C$26,2),IF(C172 = "Low", VLOOKUP(D172,'Risk Chart'!$B$7:$C$11,2),IF(C172 = "Medium", VLOOKUP(D172,'Risk Chart'!$B$12:$C$16,2), "")))))</f>
        <v/>
      </c>
      <c r="F172" s="12"/>
      <c r="I172" s="2"/>
    </row>
    <row r="173" spans="5:9">
      <c r="E173" s="27" t="str">
        <f>IF(C173 = "High", VLOOKUP(D173,'Risk Chart'!$B$2:$C$6,2),IF(C173 = "Very High", VLOOKUP(D173,'Risk Chart'!$B$17:$C$21,2),IF(C173 = "Very Low", VLOOKUP(D173,'Risk Chart'!$B$22:$C$26,2),IF(C173 = "Low", VLOOKUP(D173,'Risk Chart'!$B$7:$C$11,2),IF(C173 = "Medium", VLOOKUP(D173,'Risk Chart'!$B$12:$C$16,2), "")))))</f>
        <v/>
      </c>
      <c r="F173" s="12"/>
      <c r="I173" s="2"/>
    </row>
    <row r="174" spans="5:9">
      <c r="E174" s="27" t="str">
        <f>IF(C174 = "High", VLOOKUP(D174,'Risk Chart'!$B$2:$C$6,2),IF(C174 = "Very High", VLOOKUP(D174,'Risk Chart'!$B$17:$C$21,2),IF(C174 = "Very Low", VLOOKUP(D174,'Risk Chart'!$B$22:$C$26,2),IF(C174 = "Low", VLOOKUP(D174,'Risk Chart'!$B$7:$C$11,2),IF(C174 = "Medium", VLOOKUP(D174,'Risk Chart'!$B$12:$C$16,2), "")))))</f>
        <v/>
      </c>
      <c r="F174" s="12"/>
      <c r="I174" s="2"/>
    </row>
    <row r="175" spans="5:9">
      <c r="E175" s="27" t="str">
        <f>IF(C175 = "High", VLOOKUP(D175,'Risk Chart'!$B$2:$C$6,2),IF(C175 = "Very High", VLOOKUP(D175,'Risk Chart'!$B$17:$C$21,2),IF(C175 = "Very Low", VLOOKUP(D175,'Risk Chart'!$B$22:$C$26,2),IF(C175 = "Low", VLOOKUP(D175,'Risk Chart'!$B$7:$C$11,2),IF(C175 = "Medium", VLOOKUP(D175,'Risk Chart'!$B$12:$C$16,2), "")))))</f>
        <v/>
      </c>
      <c r="F175" s="12"/>
      <c r="I175" s="2"/>
    </row>
    <row r="176" spans="5:9">
      <c r="E176" s="27" t="str">
        <f>IF(C176 = "High", VLOOKUP(D176,'Risk Chart'!$B$2:$C$6,2),IF(C176 = "Very High", VLOOKUP(D176,'Risk Chart'!$B$17:$C$21,2),IF(C176 = "Very Low", VLOOKUP(D176,'Risk Chart'!$B$22:$C$26,2),IF(C176 = "Low", VLOOKUP(D176,'Risk Chart'!$B$7:$C$11,2),IF(C176 = "Medium", VLOOKUP(D176,'Risk Chart'!$B$12:$C$16,2), "")))))</f>
        <v/>
      </c>
      <c r="F176" s="12"/>
      <c r="I176" s="2"/>
    </row>
    <row r="177" spans="5:9">
      <c r="E177" s="27" t="str">
        <f>IF(C177 = "High", VLOOKUP(D177,'Risk Chart'!$B$2:$C$6,2),IF(C177 = "Very High", VLOOKUP(D177,'Risk Chart'!$B$17:$C$21,2),IF(C177 = "Very Low", VLOOKUP(D177,'Risk Chart'!$B$22:$C$26,2),IF(C177 = "Low", VLOOKUP(D177,'Risk Chart'!$B$7:$C$11,2),IF(C177 = "Medium", VLOOKUP(D177,'Risk Chart'!$B$12:$C$16,2), "")))))</f>
        <v/>
      </c>
      <c r="F177" s="12"/>
      <c r="I177" s="2"/>
    </row>
    <row r="178" spans="5:9">
      <c r="E178" s="27" t="str">
        <f>IF(C178 = "High", VLOOKUP(D178,'Risk Chart'!$B$2:$C$6,2),IF(C178 = "Very High", VLOOKUP(D178,'Risk Chart'!$B$17:$C$21,2),IF(C178 = "Very Low", VLOOKUP(D178,'Risk Chart'!$B$22:$C$26,2),IF(C178 = "Low", VLOOKUP(D178,'Risk Chart'!$B$7:$C$11,2),IF(C178 = "Medium", VLOOKUP(D178,'Risk Chart'!$B$12:$C$16,2), "")))))</f>
        <v/>
      </c>
      <c r="F178" s="12"/>
      <c r="I178" s="2"/>
    </row>
    <row r="179" spans="5:9">
      <c r="E179" s="27" t="str">
        <f>IF(C179 = "High", VLOOKUP(D179,'Risk Chart'!$B$2:$C$6,2),IF(C179 = "Very High", VLOOKUP(D179,'Risk Chart'!$B$17:$C$21,2),IF(C179 = "Very Low", VLOOKUP(D179,'Risk Chart'!$B$22:$C$26,2),IF(C179 = "Low", VLOOKUP(D179,'Risk Chart'!$B$7:$C$11,2),IF(C179 = "Medium", VLOOKUP(D179,'Risk Chart'!$B$12:$C$16,2), "")))))</f>
        <v/>
      </c>
      <c r="F179" s="12"/>
      <c r="I179" s="2"/>
    </row>
    <row r="180" spans="5:9">
      <c r="E180" s="27" t="str">
        <f>IF(C180 = "High", VLOOKUP(D180,'Risk Chart'!$B$2:$C$6,2),IF(C180 = "Very High", VLOOKUP(D180,'Risk Chart'!$B$17:$C$21,2),IF(C180 = "Very Low", VLOOKUP(D180,'Risk Chart'!$B$22:$C$26,2),IF(C180 = "Low", VLOOKUP(D180,'Risk Chart'!$B$7:$C$11,2),IF(C180 = "Medium", VLOOKUP(D180,'Risk Chart'!$B$12:$C$16,2), "")))))</f>
        <v/>
      </c>
      <c r="F180" s="12"/>
      <c r="I180" s="2"/>
    </row>
    <row r="181" spans="5:9">
      <c r="E181" s="27" t="str">
        <f>IF(C181 = "High", VLOOKUP(D181,'Risk Chart'!$B$2:$C$6,2),IF(C181 = "Very High", VLOOKUP(D181,'Risk Chart'!$B$17:$C$21,2),IF(C181 = "Very Low", VLOOKUP(D181,'Risk Chart'!$B$22:$C$26,2),IF(C181 = "Low", VLOOKUP(D181,'Risk Chart'!$B$7:$C$11,2),IF(C181 = "Medium", VLOOKUP(D181,'Risk Chart'!$B$12:$C$16,2), "")))))</f>
        <v/>
      </c>
      <c r="F181" s="12"/>
      <c r="I181" s="2"/>
    </row>
    <row r="182" spans="5:9">
      <c r="E182" s="27" t="str">
        <f>IF(C182 = "High", VLOOKUP(D182,'Risk Chart'!$B$2:$C$6,2),IF(C182 = "Very High", VLOOKUP(D182,'Risk Chart'!$B$17:$C$21,2),IF(C182 = "Very Low", VLOOKUP(D182,'Risk Chart'!$B$22:$C$26,2),IF(C182 = "Low", VLOOKUP(D182,'Risk Chart'!$B$7:$C$11,2),IF(C182 = "Medium", VLOOKUP(D182,'Risk Chart'!$B$12:$C$16,2), "")))))</f>
        <v/>
      </c>
      <c r="F182" s="12"/>
      <c r="I182" s="2"/>
    </row>
    <row r="183" spans="5:9">
      <c r="E183" s="27" t="str">
        <f>IF(C183 = "High", VLOOKUP(D183,'Risk Chart'!$B$2:$C$6,2),IF(C183 = "Very High", VLOOKUP(D183,'Risk Chart'!$B$17:$C$21,2),IF(C183 = "Very Low", VLOOKUP(D183,'Risk Chart'!$B$22:$C$26,2),IF(C183 = "Low", VLOOKUP(D183,'Risk Chart'!$B$7:$C$11,2),IF(C183 = "Medium", VLOOKUP(D183,'Risk Chart'!$B$12:$C$16,2), "")))))</f>
        <v/>
      </c>
      <c r="F183" s="12"/>
      <c r="I183" s="2"/>
    </row>
    <row r="184" spans="5:9">
      <c r="E184" s="27" t="str">
        <f>IF(C184 = "High", VLOOKUP(D184,'Risk Chart'!$B$2:$C$6,2),IF(C184 = "Very High", VLOOKUP(D184,'Risk Chart'!$B$17:$C$21,2),IF(C184 = "Very Low", VLOOKUP(D184,'Risk Chart'!$B$22:$C$26,2),IF(C184 = "Low", VLOOKUP(D184,'Risk Chart'!$B$7:$C$11,2),IF(C184 = "Medium", VLOOKUP(D184,'Risk Chart'!$B$12:$C$16,2), "")))))</f>
        <v/>
      </c>
      <c r="F184" s="12"/>
      <c r="I184" s="2"/>
    </row>
    <row r="185" spans="5:9">
      <c r="E185" s="27" t="str">
        <f>IF(C185 = "High", VLOOKUP(D185,'Risk Chart'!$B$2:$C$6,2),IF(C185 = "Very High", VLOOKUP(D185,'Risk Chart'!$B$17:$C$21,2),IF(C185 = "Very Low", VLOOKUP(D185,'Risk Chart'!$B$22:$C$26,2),IF(C185 = "Low", VLOOKUP(D185,'Risk Chart'!$B$7:$C$11,2),IF(C185 = "Medium", VLOOKUP(D185,'Risk Chart'!$B$12:$C$16,2), "")))))</f>
        <v/>
      </c>
      <c r="F185" s="12"/>
      <c r="I185" s="2"/>
    </row>
    <row r="186" spans="5:9">
      <c r="E186" s="27" t="str">
        <f>IF(C186 = "High", VLOOKUP(D186,'Risk Chart'!$B$2:$C$6,2),IF(C186 = "Very High", VLOOKUP(D186,'Risk Chart'!$B$17:$C$21,2),IF(C186 = "Very Low", VLOOKUP(D186,'Risk Chart'!$B$22:$C$26,2),IF(C186 = "Low", VLOOKUP(D186,'Risk Chart'!$B$7:$C$11,2),IF(C186 = "Medium", VLOOKUP(D186,'Risk Chart'!$B$12:$C$16,2), "")))))</f>
        <v/>
      </c>
      <c r="F186" s="12"/>
      <c r="I186" s="2"/>
    </row>
    <row r="187" spans="5:9">
      <c r="E187" s="27" t="str">
        <f>IF(C187 = "High", VLOOKUP(D187,'Risk Chart'!$B$2:$C$6,2),IF(C187 = "Very High", VLOOKUP(D187,'Risk Chart'!$B$17:$C$21,2),IF(C187 = "Very Low", VLOOKUP(D187,'Risk Chart'!$B$22:$C$26,2),IF(C187 = "Low", VLOOKUP(D187,'Risk Chart'!$B$7:$C$11,2),IF(C187 = "Medium", VLOOKUP(D187,'Risk Chart'!$B$12:$C$16,2), "")))))</f>
        <v/>
      </c>
      <c r="F187" s="12"/>
      <c r="I187" s="2"/>
    </row>
    <row r="188" spans="5:9">
      <c r="E188" s="27" t="str">
        <f>IF(C188 = "High", VLOOKUP(D188,'Risk Chart'!$B$2:$C$6,2),IF(C188 = "Very High", VLOOKUP(D188,'Risk Chart'!$B$17:$C$21,2),IF(C188 = "Very Low", VLOOKUP(D188,'Risk Chart'!$B$22:$C$26,2),IF(C188 = "Low", VLOOKUP(D188,'Risk Chart'!$B$7:$C$11,2),IF(C188 = "Medium", VLOOKUP(D188,'Risk Chart'!$B$12:$C$16,2), "")))))</f>
        <v/>
      </c>
      <c r="F188" s="12"/>
      <c r="I188" s="2"/>
    </row>
    <row r="189" spans="5:9">
      <c r="E189" s="27" t="str">
        <f>IF(C189 = "High", VLOOKUP(D189,'Risk Chart'!$B$2:$C$6,2),IF(C189 = "Very High", VLOOKUP(D189,'Risk Chart'!$B$17:$C$21,2),IF(C189 = "Very Low", VLOOKUP(D189,'Risk Chart'!$B$22:$C$26,2),IF(C189 = "Low", VLOOKUP(D189,'Risk Chart'!$B$7:$C$11,2),IF(C189 = "Medium", VLOOKUP(D189,'Risk Chart'!$B$12:$C$16,2), "")))))</f>
        <v/>
      </c>
      <c r="F189" s="12"/>
      <c r="I189" s="2"/>
    </row>
    <row r="190" spans="5:9">
      <c r="E190" s="27" t="str">
        <f>IF(C190 = "High", VLOOKUP(D190,'Risk Chart'!$B$2:$C$6,2),IF(C190 = "Very High", VLOOKUP(D190,'Risk Chart'!$B$17:$C$21,2),IF(C190 = "Very Low", VLOOKUP(D190,'Risk Chart'!$B$22:$C$26,2),IF(C190 = "Low", VLOOKUP(D190,'Risk Chart'!$B$7:$C$11,2),IF(C190 = "Medium", VLOOKUP(D190,'Risk Chart'!$B$12:$C$16,2), "")))))</f>
        <v/>
      </c>
      <c r="F190" s="12"/>
      <c r="I190" s="2"/>
    </row>
    <row r="191" spans="5:9">
      <c r="E191" s="27" t="str">
        <f>IF(C191 = "High", VLOOKUP(D191,'Risk Chart'!$B$2:$C$6,2),IF(C191 = "Very High", VLOOKUP(D191,'Risk Chart'!$B$17:$C$21,2),IF(C191 = "Very Low", VLOOKUP(D191,'Risk Chart'!$B$22:$C$26,2),IF(C191 = "Low", VLOOKUP(D191,'Risk Chart'!$B$7:$C$11,2),IF(C191 = "Medium", VLOOKUP(D191,'Risk Chart'!$B$12:$C$16,2), "")))))</f>
        <v/>
      </c>
      <c r="F191" s="12"/>
      <c r="I191" s="2"/>
    </row>
    <row r="192" spans="5:9">
      <c r="E192" s="27" t="str">
        <f>IF(C192 = "High", VLOOKUP(D192,'Risk Chart'!$B$2:$C$6,2),IF(C192 = "Very High", VLOOKUP(D192,'Risk Chart'!$B$17:$C$21,2),IF(C192 = "Very Low", VLOOKUP(D192,'Risk Chart'!$B$22:$C$26,2),IF(C192 = "Low", VLOOKUP(D192,'Risk Chart'!$B$7:$C$11,2),IF(C192 = "Medium", VLOOKUP(D192,'Risk Chart'!$B$12:$C$16,2), "")))))</f>
        <v/>
      </c>
      <c r="F192" s="12"/>
      <c r="I192" s="2"/>
    </row>
    <row r="193" spans="5:9">
      <c r="E193" s="27" t="str">
        <f>IF(C193 = "High", VLOOKUP(D193,'Risk Chart'!$B$2:$C$6,2),IF(C193 = "Very High", VLOOKUP(D193,'Risk Chart'!$B$17:$C$21,2),IF(C193 = "Very Low", VLOOKUP(D193,'Risk Chart'!$B$22:$C$26,2),IF(C193 = "Low", VLOOKUP(D193,'Risk Chart'!$B$7:$C$11,2),IF(C193 = "Medium", VLOOKUP(D193,'Risk Chart'!$B$12:$C$16,2), "")))))</f>
        <v/>
      </c>
      <c r="F193" s="12"/>
      <c r="I193" s="2"/>
    </row>
    <row r="194" spans="5:9">
      <c r="E194" s="27" t="str">
        <f>IF(C194 = "High", VLOOKUP(D194,'Risk Chart'!$B$2:$C$6,2),IF(C194 = "Very High", VLOOKUP(D194,'Risk Chart'!$B$17:$C$21,2),IF(C194 = "Very Low", VLOOKUP(D194,'Risk Chart'!$B$22:$C$26,2),IF(C194 = "Low", VLOOKUP(D194,'Risk Chart'!$B$7:$C$11,2),IF(C194 = "Medium", VLOOKUP(D194,'Risk Chart'!$B$12:$C$16,2), "")))))</f>
        <v/>
      </c>
      <c r="F194" s="12"/>
      <c r="I194" s="2"/>
    </row>
    <row r="195" spans="5:9">
      <c r="E195" s="27" t="str">
        <f>IF(C195 = "High", VLOOKUP(D195,'Risk Chart'!$B$2:$C$6,2),IF(C195 = "Very High", VLOOKUP(D195,'Risk Chart'!$B$17:$C$21,2),IF(C195 = "Very Low", VLOOKUP(D195,'Risk Chart'!$B$22:$C$26,2),IF(C195 = "Low", VLOOKUP(D195,'Risk Chart'!$B$7:$C$11,2),IF(C195 = "Medium", VLOOKUP(D195,'Risk Chart'!$B$12:$C$16,2), "")))))</f>
        <v/>
      </c>
      <c r="F195" s="12"/>
      <c r="I195" s="2"/>
    </row>
    <row r="196" spans="5:9">
      <c r="E196" s="27" t="str">
        <f>IF(C196 = "High", VLOOKUP(D196,'Risk Chart'!$B$2:$C$6,2),IF(C196 = "Very High", VLOOKUP(D196,'Risk Chart'!$B$17:$C$21,2),IF(C196 = "Very Low", VLOOKUP(D196,'Risk Chart'!$B$22:$C$26,2),IF(C196 = "Low", VLOOKUP(D196,'Risk Chart'!$B$7:$C$11,2),IF(C196 = "Medium", VLOOKUP(D196,'Risk Chart'!$B$12:$C$16,2), "")))))</f>
        <v/>
      </c>
      <c r="F196" s="12"/>
      <c r="I196" s="2"/>
    </row>
    <row r="197" spans="5:9">
      <c r="E197" s="27" t="str">
        <f>IF(C197 = "High", VLOOKUP(D197,'Risk Chart'!$B$2:$C$6,2),IF(C197 = "Very High", VLOOKUP(D197,'Risk Chart'!$B$17:$C$21,2),IF(C197 = "Very Low", VLOOKUP(D197,'Risk Chart'!$B$22:$C$26,2),IF(C197 = "Low", VLOOKUP(D197,'Risk Chart'!$B$7:$C$11,2),IF(C197 = "Medium", VLOOKUP(D197,'Risk Chart'!$B$12:$C$16,2), "")))))</f>
        <v/>
      </c>
      <c r="F197" s="12"/>
      <c r="I197" s="2"/>
    </row>
    <row r="198" spans="5:9">
      <c r="E198" s="27" t="str">
        <f>IF(C198 = "High", VLOOKUP(D198,'Risk Chart'!$B$2:$C$6,2),IF(C198 = "Very High", VLOOKUP(D198,'Risk Chart'!$B$17:$C$21,2),IF(C198 = "Very Low", VLOOKUP(D198,'Risk Chart'!$B$22:$C$26,2),IF(C198 = "Low", VLOOKUP(D198,'Risk Chart'!$B$7:$C$11,2),IF(C198 = "Medium", VLOOKUP(D198,'Risk Chart'!$B$12:$C$16,2), "")))))</f>
        <v/>
      </c>
      <c r="F198" s="12"/>
      <c r="I198" s="2"/>
    </row>
    <row r="199" spans="5:9">
      <c r="E199" s="27" t="str">
        <f>IF(C199 = "High", VLOOKUP(D199,'Risk Chart'!$B$2:$C$6,2),IF(C199 = "Very High", VLOOKUP(D199,'Risk Chart'!$B$17:$C$21,2),IF(C199 = "Very Low", VLOOKUP(D199,'Risk Chart'!$B$22:$C$26,2),IF(C199 = "Low", VLOOKUP(D199,'Risk Chart'!$B$7:$C$11,2),IF(C199 = "Medium", VLOOKUP(D199,'Risk Chart'!$B$12:$C$16,2), "")))))</f>
        <v/>
      </c>
      <c r="F199" s="12"/>
      <c r="I199" s="2"/>
    </row>
    <row r="200" spans="5:9">
      <c r="E200" s="27" t="str">
        <f>IF(C200 = "High", VLOOKUP(D200,'Risk Chart'!$B$2:$C$6,2),IF(C200 = "Very High", VLOOKUP(D200,'Risk Chart'!$B$17:$C$21,2),IF(C200 = "Very Low", VLOOKUP(D200,'Risk Chart'!$B$22:$C$26,2),IF(C200 = "Low", VLOOKUP(D200,'Risk Chart'!$B$7:$C$11,2),IF(C200 = "Medium", VLOOKUP(D200,'Risk Chart'!$B$12:$C$16,2), "")))))</f>
        <v/>
      </c>
      <c r="F200" s="12"/>
      <c r="I200" s="2"/>
    </row>
    <row r="201" spans="5:9">
      <c r="E201" s="27" t="str">
        <f>IF(C201 = "High", VLOOKUP(D201,'Risk Chart'!$B$2:$C$6,2),IF(C201 = "Very High", VLOOKUP(D201,'Risk Chart'!$B$17:$C$21,2),IF(C201 = "Very Low", VLOOKUP(D201,'Risk Chart'!$B$22:$C$26,2),IF(C201 = "Low", VLOOKUP(D201,'Risk Chart'!$B$7:$C$11,2),IF(C201 = "Medium", VLOOKUP(D201,'Risk Chart'!$B$12:$C$16,2), "")))))</f>
        <v/>
      </c>
      <c r="F201" s="12"/>
      <c r="I201" s="2"/>
    </row>
    <row r="202" spans="5:9">
      <c r="E202" s="27" t="str">
        <f>IF(C202 = "High", VLOOKUP(D202,'Risk Chart'!$B$2:$C$6,2),IF(C202 = "Very High", VLOOKUP(D202,'Risk Chart'!$B$17:$C$21,2),IF(C202 = "Very Low", VLOOKUP(D202,'Risk Chart'!$B$22:$C$26,2),IF(C202 = "Low", VLOOKUP(D202,'Risk Chart'!$B$7:$C$11,2),IF(C202 = "Medium", VLOOKUP(D202,'Risk Chart'!$B$12:$C$16,2), "")))))</f>
        <v/>
      </c>
      <c r="F202" s="12"/>
      <c r="I202" s="2"/>
    </row>
    <row r="203" spans="5:9">
      <c r="E203" s="27" t="str">
        <f>IF(C203 = "High", VLOOKUP(D203,'Risk Chart'!$B$2:$C$6,2),IF(C203 = "Very High", VLOOKUP(D203,'Risk Chart'!$B$17:$C$21,2),IF(C203 = "Very Low", VLOOKUP(D203,'Risk Chart'!$B$22:$C$26,2),IF(C203 = "Low", VLOOKUP(D203,'Risk Chart'!$B$7:$C$11,2),IF(C203 = "Medium", VLOOKUP(D203,'Risk Chart'!$B$12:$C$16,2), "")))))</f>
        <v/>
      </c>
      <c r="F203" s="12"/>
      <c r="I203" s="2"/>
    </row>
    <row r="204" spans="5:9">
      <c r="E204" s="27" t="str">
        <f>IF(C204 = "High", VLOOKUP(D204,'Risk Chart'!$B$2:$C$6,2),IF(C204 = "Very High", VLOOKUP(D204,'Risk Chart'!$B$17:$C$21,2),IF(C204 = "Very Low", VLOOKUP(D204,'Risk Chart'!$B$22:$C$26,2),IF(C204 = "Low", VLOOKUP(D204,'Risk Chart'!$B$7:$C$11,2),IF(C204 = "Medium", VLOOKUP(D204,'Risk Chart'!$B$12:$C$16,2), "")))))</f>
        <v/>
      </c>
      <c r="F204" s="12"/>
      <c r="I204" s="2"/>
    </row>
    <row r="205" spans="5:9">
      <c r="E205" s="27" t="str">
        <f>IF(C205 = "High", VLOOKUP(D205,'Risk Chart'!$B$2:$C$6,2),IF(C205 = "Very High", VLOOKUP(D205,'Risk Chart'!$B$17:$C$21,2),IF(C205 = "Very Low", VLOOKUP(D205,'Risk Chart'!$B$22:$C$26,2),IF(C205 = "Low", VLOOKUP(D205,'Risk Chart'!$B$7:$C$11,2),IF(C205 = "Medium", VLOOKUP(D205,'Risk Chart'!$B$12:$C$16,2), "")))))</f>
        <v/>
      </c>
      <c r="F205" s="12"/>
      <c r="I205" s="2"/>
    </row>
    <row r="206" spans="5:9">
      <c r="E206" s="27" t="str">
        <f>IF(C206 = "High", VLOOKUP(D206,'Risk Chart'!$B$2:$C$6,2),IF(C206 = "Very High", VLOOKUP(D206,'Risk Chart'!$B$17:$C$21,2),IF(C206 = "Very Low", VLOOKUP(D206,'Risk Chart'!$B$22:$C$26,2),IF(C206 = "Low", VLOOKUP(D206,'Risk Chart'!$B$7:$C$11,2),IF(C206 = "Medium", VLOOKUP(D206,'Risk Chart'!$B$12:$C$16,2), "")))))</f>
        <v/>
      </c>
      <c r="F206" s="12"/>
      <c r="I206" s="2"/>
    </row>
    <row r="207" spans="5:9">
      <c r="E207" s="27" t="str">
        <f>IF(C207 = "High", VLOOKUP(D207,'Risk Chart'!$B$2:$C$6,2),IF(C207 = "Very High", VLOOKUP(D207,'Risk Chart'!$B$17:$C$21,2),IF(C207 = "Very Low", VLOOKUP(D207,'Risk Chart'!$B$22:$C$26,2),IF(C207 = "Low", VLOOKUP(D207,'Risk Chart'!$B$7:$C$11,2),IF(C207 = "Medium", VLOOKUP(D207,'Risk Chart'!$B$12:$C$16,2), "")))))</f>
        <v/>
      </c>
      <c r="F207" s="12"/>
      <c r="I207" s="2"/>
    </row>
    <row r="208" spans="5:9">
      <c r="E208" s="27" t="str">
        <f>IF(C208 = "High", VLOOKUP(D208,'Risk Chart'!$B$2:$C$6,2),IF(C208 = "Very High", VLOOKUP(D208,'Risk Chart'!$B$17:$C$21,2),IF(C208 = "Very Low", VLOOKUP(D208,'Risk Chart'!$B$22:$C$26,2),IF(C208 = "Low", VLOOKUP(D208,'Risk Chart'!$B$7:$C$11,2),IF(C208 = "Medium", VLOOKUP(D208,'Risk Chart'!$B$12:$C$16,2), "")))))</f>
        <v/>
      </c>
      <c r="F208" s="12"/>
      <c r="I208" s="2"/>
    </row>
    <row r="209" spans="5:9">
      <c r="E209" s="27" t="str">
        <f>IF(C209 = "High", VLOOKUP(D209,'Risk Chart'!$B$2:$C$6,2),IF(C209 = "Very High", VLOOKUP(D209,'Risk Chart'!$B$17:$C$21,2),IF(C209 = "Very Low", VLOOKUP(D209,'Risk Chart'!$B$22:$C$26,2),IF(C209 = "Low", VLOOKUP(D209,'Risk Chart'!$B$7:$C$11,2),IF(C209 = "Medium", VLOOKUP(D209,'Risk Chart'!$B$12:$C$16,2), "")))))</f>
        <v/>
      </c>
      <c r="F209" s="12"/>
      <c r="I209" s="2"/>
    </row>
    <row r="210" spans="5:9">
      <c r="E210" s="27" t="str">
        <f>IF(C210 = "High", VLOOKUP(D210,'Risk Chart'!$B$2:$C$6,2),IF(C210 = "Very High", VLOOKUP(D210,'Risk Chart'!$B$17:$C$21,2),IF(C210 = "Very Low", VLOOKUP(D210,'Risk Chart'!$B$22:$C$26,2),IF(C210 = "Low", VLOOKUP(D210,'Risk Chart'!$B$7:$C$11,2),IF(C210 = "Medium", VLOOKUP(D210,'Risk Chart'!$B$12:$C$16,2), "")))))</f>
        <v/>
      </c>
      <c r="F210" s="12"/>
      <c r="I210" s="2"/>
    </row>
    <row r="211" spans="5:9">
      <c r="E211" s="27" t="str">
        <f>IF(C211 = "High", VLOOKUP(D211,'Risk Chart'!$B$2:$C$6,2),IF(C211 = "Very High", VLOOKUP(D211,'Risk Chart'!$B$17:$C$21,2),IF(C211 = "Very Low", VLOOKUP(D211,'Risk Chart'!$B$22:$C$26,2),IF(C211 = "Low", VLOOKUP(D211,'Risk Chart'!$B$7:$C$11,2),IF(C211 = "Medium", VLOOKUP(D211,'Risk Chart'!$B$12:$C$16,2), "")))))</f>
        <v/>
      </c>
      <c r="F211" s="12"/>
      <c r="I211" s="2"/>
    </row>
    <row r="212" spans="5:9">
      <c r="E212" s="27" t="str">
        <f>IF(C212 = "High", VLOOKUP(D212,'Risk Chart'!$B$2:$C$6,2),IF(C212 = "Very High", VLOOKUP(D212,'Risk Chart'!$B$17:$C$21,2),IF(C212 = "Very Low", VLOOKUP(D212,'Risk Chart'!$B$22:$C$26,2),IF(C212 = "Low", VLOOKUP(D212,'Risk Chart'!$B$7:$C$11,2),IF(C212 = "Medium", VLOOKUP(D212,'Risk Chart'!$B$12:$C$16,2), "")))))</f>
        <v/>
      </c>
      <c r="F212" s="12"/>
      <c r="I212" s="2"/>
    </row>
    <row r="213" spans="5:9">
      <c r="E213" s="27" t="str">
        <f>IF(C213 = "High", VLOOKUP(D213,'Risk Chart'!$B$2:$C$6,2),IF(C213 = "Very High", VLOOKUP(D213,'Risk Chart'!$B$17:$C$21,2),IF(C213 = "Very Low", VLOOKUP(D213,'Risk Chart'!$B$22:$C$26,2),IF(C213 = "Low", VLOOKUP(D213,'Risk Chart'!$B$7:$C$11,2),IF(C213 = "Medium", VLOOKUP(D213,'Risk Chart'!$B$12:$C$16,2), "")))))</f>
        <v/>
      </c>
      <c r="F213" s="12"/>
      <c r="I213" s="2"/>
    </row>
    <row r="214" spans="5:9">
      <c r="E214" s="27" t="str">
        <f>IF(C214 = "High", VLOOKUP(D214,'Risk Chart'!$B$2:$C$6,2),IF(C214 = "Very High", VLOOKUP(D214,'Risk Chart'!$B$17:$C$21,2),IF(C214 = "Very Low", VLOOKUP(D214,'Risk Chart'!$B$22:$C$26,2),IF(C214 = "Low", VLOOKUP(D214,'Risk Chart'!$B$7:$C$11,2),IF(C214 = "Medium", VLOOKUP(D214,'Risk Chart'!$B$12:$C$16,2), "")))))</f>
        <v/>
      </c>
      <c r="F214" s="12"/>
      <c r="I214" s="2"/>
    </row>
    <row r="215" spans="5:9">
      <c r="E215" s="27" t="str">
        <f>IF(C215 = "High", VLOOKUP(D215,'Risk Chart'!$B$2:$C$6,2),IF(C215 = "Very High", VLOOKUP(D215,'Risk Chart'!$B$17:$C$21,2),IF(C215 = "Very Low", VLOOKUP(D215,'Risk Chart'!$B$22:$C$26,2),IF(C215 = "Low", VLOOKUP(D215,'Risk Chart'!$B$7:$C$11,2),IF(C215 = "Medium", VLOOKUP(D215,'Risk Chart'!$B$12:$C$16,2), "")))))</f>
        <v/>
      </c>
      <c r="F215" s="12"/>
      <c r="I215" s="2"/>
    </row>
    <row r="216" spans="5:9">
      <c r="E216" s="27" t="str">
        <f>IF(C216 = "High", VLOOKUP(D216,'Risk Chart'!$B$2:$C$6,2),IF(C216 = "Very High", VLOOKUP(D216,'Risk Chart'!$B$17:$C$21,2),IF(C216 = "Very Low", VLOOKUP(D216,'Risk Chart'!$B$22:$C$26,2),IF(C216 = "Low", VLOOKUP(D216,'Risk Chart'!$B$7:$C$11,2),IF(C216 = "Medium", VLOOKUP(D216,'Risk Chart'!$B$12:$C$16,2), "")))))</f>
        <v/>
      </c>
      <c r="F216" s="12"/>
      <c r="I216" s="2"/>
    </row>
    <row r="217" spans="5:9">
      <c r="E217" s="27" t="str">
        <f>IF(C217 = "High", VLOOKUP(D217,'Risk Chart'!$B$2:$C$6,2),IF(C217 = "Very High", VLOOKUP(D217,'Risk Chart'!$B$17:$C$21,2),IF(C217 = "Very Low", VLOOKUP(D217,'Risk Chart'!$B$22:$C$26,2),IF(C217 = "Low", VLOOKUP(D217,'Risk Chart'!$B$7:$C$11,2),IF(C217 = "Medium", VLOOKUP(D217,'Risk Chart'!$B$12:$C$16,2), "")))))</f>
        <v/>
      </c>
      <c r="F217" s="12"/>
      <c r="I217" s="2"/>
    </row>
    <row r="218" spans="5:9">
      <c r="E218" s="27" t="str">
        <f>IF(C218 = "High", VLOOKUP(D218,'Risk Chart'!$B$2:$C$6,2),IF(C218 = "Very High", VLOOKUP(D218,'Risk Chart'!$B$17:$C$21,2),IF(C218 = "Very Low", VLOOKUP(D218,'Risk Chart'!$B$22:$C$26,2),IF(C218 = "Low", VLOOKUP(D218,'Risk Chart'!$B$7:$C$11,2),IF(C218 = "Medium", VLOOKUP(D218,'Risk Chart'!$B$12:$C$16,2), "")))))</f>
        <v/>
      </c>
      <c r="F218" s="12"/>
      <c r="I218" s="2"/>
    </row>
    <row r="219" spans="5:9">
      <c r="E219" s="27" t="str">
        <f>IF(C219 = "High", VLOOKUP(D219,'Risk Chart'!$B$2:$C$6,2),IF(C219 = "Very High", VLOOKUP(D219,'Risk Chart'!$B$17:$C$21,2),IF(C219 = "Very Low", VLOOKUP(D219,'Risk Chart'!$B$22:$C$26,2),IF(C219 = "Low", VLOOKUP(D219,'Risk Chart'!$B$7:$C$11,2),IF(C219 = "Medium", VLOOKUP(D219,'Risk Chart'!$B$12:$C$16,2), "")))))</f>
        <v/>
      </c>
      <c r="F219" s="12"/>
      <c r="I219" s="2"/>
    </row>
    <row r="220" spans="5:9">
      <c r="E220" s="27" t="str">
        <f>IF(C220 = "High", VLOOKUP(D220,'Risk Chart'!$B$2:$C$6,2),IF(C220 = "Very High", VLOOKUP(D220,'Risk Chart'!$B$17:$C$21,2),IF(C220 = "Very Low", VLOOKUP(D220,'Risk Chart'!$B$22:$C$26,2),IF(C220 = "Low", VLOOKUP(D220,'Risk Chart'!$B$7:$C$11,2),IF(C220 = "Medium", VLOOKUP(D220,'Risk Chart'!$B$12:$C$16,2), "")))))</f>
        <v/>
      </c>
      <c r="F220" s="12"/>
      <c r="I220" s="2"/>
    </row>
    <row r="221" spans="5:9">
      <c r="E221" s="27" t="str">
        <f>IF(C221 = "High", VLOOKUP(D221,'Risk Chart'!$B$2:$C$6,2),IF(C221 = "Very High", VLOOKUP(D221,'Risk Chart'!$B$17:$C$21,2),IF(C221 = "Very Low", VLOOKUP(D221,'Risk Chart'!$B$22:$C$26,2),IF(C221 = "Low", VLOOKUP(D221,'Risk Chart'!$B$7:$C$11,2),IF(C221 = "Medium", VLOOKUP(D221,'Risk Chart'!$B$12:$C$16,2), "")))))</f>
        <v/>
      </c>
      <c r="F221" s="12"/>
      <c r="I221" s="2"/>
    </row>
    <row r="222" spans="5:9">
      <c r="E222" s="27" t="str">
        <f>IF(C222 = "High", VLOOKUP(D222,'Risk Chart'!$B$2:$C$6,2),IF(C222 = "Very High", VLOOKUP(D222,'Risk Chart'!$B$17:$C$21,2),IF(C222 = "Very Low", VLOOKUP(D222,'Risk Chart'!$B$22:$C$26,2),IF(C222 = "Low", VLOOKUP(D222,'Risk Chart'!$B$7:$C$11,2),IF(C222 = "Medium", VLOOKUP(D222,'Risk Chart'!$B$12:$C$16,2), "")))))</f>
        <v/>
      </c>
      <c r="F222" s="12"/>
      <c r="I222" s="2"/>
    </row>
    <row r="223" spans="5:9">
      <c r="E223" s="27" t="str">
        <f>IF(C223 = "High", VLOOKUP(D223,'Risk Chart'!$B$2:$C$6,2),IF(C223 = "Very High", VLOOKUP(D223,'Risk Chart'!$B$17:$C$21,2),IF(C223 = "Very Low", VLOOKUP(D223,'Risk Chart'!$B$22:$C$26,2),IF(C223 = "Low", VLOOKUP(D223,'Risk Chart'!$B$7:$C$11,2),IF(C223 = "Medium", VLOOKUP(D223,'Risk Chart'!$B$12:$C$16,2), "")))))</f>
        <v/>
      </c>
      <c r="F223" s="12"/>
      <c r="I223" s="2"/>
    </row>
    <row r="224" spans="5:9">
      <c r="E224" s="27" t="str">
        <f>IF(C224 = "High", VLOOKUP(D224,'Risk Chart'!$B$2:$C$6,2),IF(C224 = "Very High", VLOOKUP(D224,'Risk Chart'!$B$17:$C$21,2),IF(C224 = "Very Low", VLOOKUP(D224,'Risk Chart'!$B$22:$C$26,2),IF(C224 = "Low", VLOOKUP(D224,'Risk Chart'!$B$7:$C$11,2),IF(C224 = "Medium", VLOOKUP(D224,'Risk Chart'!$B$12:$C$16,2), "")))))</f>
        <v/>
      </c>
      <c r="F224" s="12"/>
      <c r="I224" s="2"/>
    </row>
    <row r="225" spans="5:9">
      <c r="E225" s="27" t="str">
        <f>IF(C225 = "High", VLOOKUP(D225,'Risk Chart'!$B$2:$C$6,2),IF(C225 = "Very High", VLOOKUP(D225,'Risk Chart'!$B$17:$C$21,2),IF(C225 = "Very Low", VLOOKUP(D225,'Risk Chart'!$B$22:$C$26,2),IF(C225 = "Low", VLOOKUP(D225,'Risk Chart'!$B$7:$C$11,2),IF(C225 = "Medium", VLOOKUP(D225,'Risk Chart'!$B$12:$C$16,2), "")))))</f>
        <v/>
      </c>
      <c r="F225" s="12"/>
      <c r="I225" s="2"/>
    </row>
    <row r="226" spans="5:9">
      <c r="E226" s="27" t="str">
        <f>IF(C226 = "High", VLOOKUP(D226,'Risk Chart'!$B$2:$C$6,2),IF(C226 = "Very High", VLOOKUP(D226,'Risk Chart'!$B$17:$C$21,2),IF(C226 = "Very Low", VLOOKUP(D226,'Risk Chart'!$B$22:$C$26,2),IF(C226 = "Low", VLOOKUP(D226,'Risk Chart'!$B$7:$C$11,2),IF(C226 = "Medium", VLOOKUP(D226,'Risk Chart'!$B$12:$C$16,2), "")))))</f>
        <v/>
      </c>
      <c r="F226" s="12"/>
      <c r="I226" s="2"/>
    </row>
    <row r="227" spans="5:9">
      <c r="E227" s="27" t="str">
        <f>IF(C227 = "High", VLOOKUP(D227,'Risk Chart'!$B$2:$C$6,2),IF(C227 = "Very High", VLOOKUP(D227,'Risk Chart'!$B$17:$C$21,2),IF(C227 = "Very Low", VLOOKUP(D227,'Risk Chart'!$B$22:$C$26,2),IF(C227 = "Low", VLOOKUP(D227,'Risk Chart'!$B$7:$C$11,2),IF(C227 = "Medium", VLOOKUP(D227,'Risk Chart'!$B$12:$C$16,2), "")))))</f>
        <v/>
      </c>
      <c r="F227" s="12"/>
      <c r="I227" s="2"/>
    </row>
    <row r="228" spans="5:9">
      <c r="E228" s="27" t="str">
        <f>IF(C228 = "High", VLOOKUP(D228,'Risk Chart'!$B$2:$C$6,2),IF(C228 = "Very High", VLOOKUP(D228,'Risk Chart'!$B$17:$C$21,2),IF(C228 = "Very Low", VLOOKUP(D228,'Risk Chart'!$B$22:$C$26,2),IF(C228 = "Low", VLOOKUP(D228,'Risk Chart'!$B$7:$C$11,2),IF(C228 = "Medium", VLOOKUP(D228,'Risk Chart'!$B$12:$C$16,2), "")))))</f>
        <v/>
      </c>
      <c r="F228" s="12"/>
      <c r="I228" s="2"/>
    </row>
    <row r="229" spans="5:9">
      <c r="E229" s="27" t="str">
        <f>IF(C229 = "High", VLOOKUP(D229,'Risk Chart'!$B$2:$C$6,2),IF(C229 = "Very High", VLOOKUP(D229,'Risk Chart'!$B$17:$C$21,2),IF(C229 = "Very Low", VLOOKUP(D229,'Risk Chart'!$B$22:$C$26,2),IF(C229 = "Low", VLOOKUP(D229,'Risk Chart'!$B$7:$C$11,2),IF(C229 = "Medium", VLOOKUP(D229,'Risk Chart'!$B$12:$C$16,2), "")))))</f>
        <v/>
      </c>
      <c r="F229" s="12"/>
      <c r="I229" s="2"/>
    </row>
    <row r="230" spans="5:9">
      <c r="E230" s="27" t="str">
        <f>IF(C230 = "High", VLOOKUP(D230,'Risk Chart'!$B$2:$C$6,2),IF(C230 = "Very High", VLOOKUP(D230,'Risk Chart'!$B$17:$C$21,2),IF(C230 = "Very Low", VLOOKUP(D230,'Risk Chart'!$B$22:$C$26,2),IF(C230 = "Low", VLOOKUP(D230,'Risk Chart'!$B$7:$C$11,2),IF(C230 = "Medium", VLOOKUP(D230,'Risk Chart'!$B$12:$C$16,2), "")))))</f>
        <v/>
      </c>
      <c r="F230" s="12"/>
      <c r="I230" s="2"/>
    </row>
    <row r="231" spans="5:9">
      <c r="E231" s="27" t="str">
        <f>IF(C231 = "High", VLOOKUP(D231,'Risk Chart'!$B$2:$C$6,2),IF(C231 = "Very High", VLOOKUP(D231,'Risk Chart'!$B$17:$C$21,2),IF(C231 = "Very Low", VLOOKUP(D231,'Risk Chart'!$B$22:$C$26,2),IF(C231 = "Low", VLOOKUP(D231,'Risk Chart'!$B$7:$C$11,2),IF(C231 = "Medium", VLOOKUP(D231,'Risk Chart'!$B$12:$C$16,2), "")))))</f>
        <v/>
      </c>
      <c r="F231" s="12"/>
      <c r="I231" s="2"/>
    </row>
    <row r="232" spans="5:9">
      <c r="E232" s="27" t="str">
        <f>IF(C232 = "High", VLOOKUP(D232,'Risk Chart'!$B$2:$C$6,2),IF(C232 = "Very High", VLOOKUP(D232,'Risk Chart'!$B$17:$C$21,2),IF(C232 = "Very Low", VLOOKUP(D232,'Risk Chart'!$B$22:$C$26,2),IF(C232 = "Low", VLOOKUP(D232,'Risk Chart'!$B$7:$C$11,2),IF(C232 = "Medium", VLOOKUP(D232,'Risk Chart'!$B$12:$C$16,2), "")))))</f>
        <v/>
      </c>
      <c r="F232" s="12"/>
      <c r="I232" s="2"/>
    </row>
    <row r="233" spans="5:9">
      <c r="E233" s="27" t="str">
        <f>IF(C233 = "High", VLOOKUP(D233,'Risk Chart'!$B$2:$C$6,2),IF(C233 = "Very High", VLOOKUP(D233,'Risk Chart'!$B$17:$C$21,2),IF(C233 = "Very Low", VLOOKUP(D233,'Risk Chart'!$B$22:$C$26,2),IF(C233 = "Low", VLOOKUP(D233,'Risk Chart'!$B$7:$C$11,2),IF(C233 = "Medium", VLOOKUP(D233,'Risk Chart'!$B$12:$C$16,2), "")))))</f>
        <v/>
      </c>
      <c r="F233" s="12"/>
      <c r="I233" s="2"/>
    </row>
    <row r="234" spans="5:9">
      <c r="E234" s="27" t="str">
        <f>IF(C234 = "High", VLOOKUP(D234,'Risk Chart'!$B$2:$C$6,2),IF(C234 = "Very High", VLOOKUP(D234,'Risk Chart'!$B$17:$C$21,2),IF(C234 = "Very Low", VLOOKUP(D234,'Risk Chart'!$B$22:$C$26,2),IF(C234 = "Low", VLOOKUP(D234,'Risk Chart'!$B$7:$C$11,2),IF(C234 = "Medium", VLOOKUP(D234,'Risk Chart'!$B$12:$C$16,2), "")))))</f>
        <v/>
      </c>
      <c r="F234" s="12"/>
      <c r="I234" s="2"/>
    </row>
    <row r="235" spans="5:9">
      <c r="E235" s="27" t="str">
        <f>IF(C235 = "High", VLOOKUP(D235,'Risk Chart'!$B$2:$C$6,2),IF(C235 = "Very High", VLOOKUP(D235,'Risk Chart'!$B$17:$C$21,2),IF(C235 = "Very Low", VLOOKUP(D235,'Risk Chart'!$B$22:$C$26,2),IF(C235 = "Low", VLOOKUP(D235,'Risk Chart'!$B$7:$C$11,2),IF(C235 = "Medium", VLOOKUP(D235,'Risk Chart'!$B$12:$C$16,2), "")))))</f>
        <v/>
      </c>
      <c r="F235" s="12"/>
      <c r="I235" s="2"/>
    </row>
    <row r="236" spans="5:9">
      <c r="E236" s="27" t="str">
        <f>IF(C236 = "High", VLOOKUP(D236,'Risk Chart'!$B$2:$C$6,2),IF(C236 = "Very High", VLOOKUP(D236,'Risk Chart'!$B$17:$C$21,2),IF(C236 = "Very Low", VLOOKUP(D236,'Risk Chart'!$B$22:$C$26,2),IF(C236 = "Low", VLOOKUP(D236,'Risk Chart'!$B$7:$C$11,2),IF(C236 = "Medium", VLOOKUP(D236,'Risk Chart'!$B$12:$C$16,2), "")))))</f>
        <v/>
      </c>
      <c r="F236" s="12"/>
      <c r="I236" s="2"/>
    </row>
    <row r="237" spans="5:9">
      <c r="E237" s="27" t="str">
        <f>IF(C237 = "High", VLOOKUP(D237,'Risk Chart'!$B$2:$C$6,2),IF(C237 = "Very High", VLOOKUP(D237,'Risk Chart'!$B$17:$C$21,2),IF(C237 = "Very Low", VLOOKUP(D237,'Risk Chart'!$B$22:$C$26,2),IF(C237 = "Low", VLOOKUP(D237,'Risk Chart'!$B$7:$C$11,2),IF(C237 = "Medium", VLOOKUP(D237,'Risk Chart'!$B$12:$C$16,2), "")))))</f>
        <v/>
      </c>
      <c r="F237" s="12"/>
      <c r="I237" s="2"/>
    </row>
    <row r="238" spans="5:9">
      <c r="E238" s="27" t="str">
        <f>IF(C238 = "High", VLOOKUP(D238,'Risk Chart'!$B$2:$C$6,2),IF(C238 = "Very High", VLOOKUP(D238,'Risk Chart'!$B$17:$C$21,2),IF(C238 = "Very Low", VLOOKUP(D238,'Risk Chart'!$B$22:$C$26,2),IF(C238 = "Low", VLOOKUP(D238,'Risk Chart'!$B$7:$C$11,2),IF(C238 = "Medium", VLOOKUP(D238,'Risk Chart'!$B$12:$C$16,2), "")))))</f>
        <v/>
      </c>
      <c r="F238" s="12"/>
      <c r="I238" s="2"/>
    </row>
    <row r="239" spans="5:9">
      <c r="E239" s="27" t="str">
        <f>IF(C239 = "High", VLOOKUP(D239,'Risk Chart'!$B$2:$C$6,2),IF(C239 = "Very High", VLOOKUP(D239,'Risk Chart'!$B$17:$C$21,2),IF(C239 = "Very Low", VLOOKUP(D239,'Risk Chart'!$B$22:$C$26,2),IF(C239 = "Low", VLOOKUP(D239,'Risk Chart'!$B$7:$C$11,2),IF(C239 = "Medium", VLOOKUP(D239,'Risk Chart'!$B$12:$C$16,2), "")))))</f>
        <v/>
      </c>
      <c r="F239" s="12"/>
      <c r="I239" s="2"/>
    </row>
    <row r="240" spans="5:9">
      <c r="E240" s="27" t="str">
        <f>IF(C240 = "High", VLOOKUP(D240,'Risk Chart'!$B$2:$C$6,2),IF(C240 = "Very High", VLOOKUP(D240,'Risk Chart'!$B$17:$C$21,2),IF(C240 = "Very Low", VLOOKUP(D240,'Risk Chart'!$B$22:$C$26,2),IF(C240 = "Low", VLOOKUP(D240,'Risk Chart'!$B$7:$C$11,2),IF(C240 = "Medium", VLOOKUP(D240,'Risk Chart'!$B$12:$C$16,2), "")))))</f>
        <v/>
      </c>
      <c r="F240" s="12"/>
      <c r="I240" s="2"/>
    </row>
    <row r="241" spans="5:9">
      <c r="E241" s="27" t="str">
        <f>IF(C241 = "High", VLOOKUP(D241,'Risk Chart'!$B$2:$C$6,2),IF(C241 = "Very High", VLOOKUP(D241,'Risk Chart'!$B$17:$C$21,2),IF(C241 = "Very Low", VLOOKUP(D241,'Risk Chart'!$B$22:$C$26,2),IF(C241 = "Low", VLOOKUP(D241,'Risk Chart'!$B$7:$C$11,2),IF(C241 = "Medium", VLOOKUP(D241,'Risk Chart'!$B$12:$C$16,2), "")))))</f>
        <v/>
      </c>
      <c r="F241" s="12"/>
      <c r="I241" s="2"/>
    </row>
    <row r="242" spans="5:9">
      <c r="E242" s="27" t="str">
        <f>IF(C242 = "High", VLOOKUP(D242,'Risk Chart'!$B$2:$C$6,2),IF(C242 = "Very High", VLOOKUP(D242,'Risk Chart'!$B$17:$C$21,2),IF(C242 = "Very Low", VLOOKUP(D242,'Risk Chart'!$B$22:$C$26,2),IF(C242 = "Low", VLOOKUP(D242,'Risk Chart'!$B$7:$C$11,2),IF(C242 = "Medium", VLOOKUP(D242,'Risk Chart'!$B$12:$C$16,2), "")))))</f>
        <v/>
      </c>
      <c r="F242" s="12"/>
      <c r="I242" s="2"/>
    </row>
    <row r="243" spans="5:9">
      <c r="E243" s="27" t="str">
        <f>IF(C243 = "High", VLOOKUP(D243,'Risk Chart'!$B$2:$C$6,2),IF(C243 = "Very High", VLOOKUP(D243,'Risk Chart'!$B$17:$C$21,2),IF(C243 = "Very Low", VLOOKUP(D243,'Risk Chart'!$B$22:$C$26,2),IF(C243 = "Low", VLOOKUP(D243,'Risk Chart'!$B$7:$C$11,2),IF(C243 = "Medium", VLOOKUP(D243,'Risk Chart'!$B$12:$C$16,2), "")))))</f>
        <v/>
      </c>
      <c r="F243" s="12"/>
      <c r="I243" s="2"/>
    </row>
    <row r="244" spans="5:9">
      <c r="E244" s="27" t="str">
        <f>IF(C244 = "High", VLOOKUP(D244,'Risk Chart'!$B$2:$C$6,2),IF(C244 = "Very High", VLOOKUP(D244,'Risk Chart'!$B$17:$C$21,2),IF(C244 = "Very Low", VLOOKUP(D244,'Risk Chart'!$B$22:$C$26,2),IF(C244 = "Low", VLOOKUP(D244,'Risk Chart'!$B$7:$C$11,2),IF(C244 = "Medium", VLOOKUP(D244,'Risk Chart'!$B$12:$C$16,2), "")))))</f>
        <v/>
      </c>
      <c r="F244" s="12"/>
      <c r="I244" s="2"/>
    </row>
    <row r="245" spans="5:9">
      <c r="E245" s="27" t="str">
        <f>IF(C245 = "High", VLOOKUP(D245,'Risk Chart'!$B$2:$C$6,2),IF(C245 = "Very High", VLOOKUP(D245,'Risk Chart'!$B$17:$C$21,2),IF(C245 = "Very Low", VLOOKUP(D245,'Risk Chart'!$B$22:$C$26,2),IF(C245 = "Low", VLOOKUP(D245,'Risk Chart'!$B$7:$C$11,2),IF(C245 = "Medium", VLOOKUP(D245,'Risk Chart'!$B$12:$C$16,2), "")))))</f>
        <v/>
      </c>
      <c r="F245" s="12"/>
      <c r="I245" s="2"/>
    </row>
    <row r="246" spans="5:9">
      <c r="E246" s="27" t="str">
        <f>IF(C246 = "High", VLOOKUP(D246,'Risk Chart'!$B$2:$C$6,2),IF(C246 = "Very High", VLOOKUP(D246,'Risk Chart'!$B$17:$C$21,2),IF(C246 = "Very Low", VLOOKUP(D246,'Risk Chart'!$B$22:$C$26,2),IF(C246 = "Low", VLOOKUP(D246,'Risk Chart'!$B$7:$C$11,2),IF(C246 = "Medium", VLOOKUP(D246,'Risk Chart'!$B$12:$C$16,2), "")))))</f>
        <v/>
      </c>
      <c r="F246" s="12"/>
      <c r="I246" s="2"/>
    </row>
    <row r="247" spans="5:9">
      <c r="E247" s="27" t="str">
        <f>IF(C247 = "High", VLOOKUP(D247,'Risk Chart'!$B$2:$C$6,2),IF(C247 = "Very High", VLOOKUP(D247,'Risk Chart'!$B$17:$C$21,2),IF(C247 = "Very Low", VLOOKUP(D247,'Risk Chart'!$B$22:$C$26,2),IF(C247 = "Low", VLOOKUP(D247,'Risk Chart'!$B$7:$C$11,2),IF(C247 = "Medium", VLOOKUP(D247,'Risk Chart'!$B$12:$C$16,2), "")))))</f>
        <v/>
      </c>
      <c r="F247" s="12"/>
      <c r="I247" s="2"/>
    </row>
    <row r="248" spans="5:9">
      <c r="E248" s="27" t="str">
        <f>IF(C248 = "High", VLOOKUP(D248,'Risk Chart'!$B$2:$C$6,2),IF(C248 = "Very High", VLOOKUP(D248,'Risk Chart'!$B$17:$C$21,2),IF(C248 = "Very Low", VLOOKUP(D248,'Risk Chart'!$B$22:$C$26,2),IF(C248 = "Low", VLOOKUP(D248,'Risk Chart'!$B$7:$C$11,2),IF(C248 = "Medium", VLOOKUP(D248,'Risk Chart'!$B$12:$C$16,2), "")))))</f>
        <v/>
      </c>
      <c r="F248" s="12"/>
      <c r="I248" s="2"/>
    </row>
    <row r="249" spans="5:9">
      <c r="E249" s="27" t="str">
        <f>IF(C249 = "High", VLOOKUP(D249,'Risk Chart'!$B$2:$C$6,2),IF(C249 = "Very High", VLOOKUP(D249,'Risk Chart'!$B$17:$C$21,2),IF(C249 = "Very Low", VLOOKUP(D249,'Risk Chart'!$B$22:$C$26,2),IF(C249 = "Low", VLOOKUP(D249,'Risk Chart'!$B$7:$C$11,2),IF(C249 = "Medium", VLOOKUP(D249,'Risk Chart'!$B$12:$C$16,2), "")))))</f>
        <v/>
      </c>
      <c r="F249" s="12"/>
      <c r="I249" s="2"/>
    </row>
    <row r="250" spans="5:9">
      <c r="E250" s="27" t="str">
        <f>IF(C250 = "High", VLOOKUP(D250,'Risk Chart'!$B$2:$C$6,2),IF(C250 = "Very High", VLOOKUP(D250,'Risk Chart'!$B$17:$C$21,2),IF(C250 = "Very Low", VLOOKUP(D250,'Risk Chart'!$B$22:$C$26,2),IF(C250 = "Low", VLOOKUP(D250,'Risk Chart'!$B$7:$C$11,2),IF(C250 = "Medium", VLOOKUP(D250,'Risk Chart'!$B$12:$C$16,2), "")))))</f>
        <v/>
      </c>
      <c r="F250" s="12"/>
      <c r="I250" s="2"/>
    </row>
    <row r="251" spans="5:9">
      <c r="E251" s="27" t="str">
        <f>IF(C251 = "High", VLOOKUP(D251,'Risk Chart'!$B$2:$C$6,2),IF(C251 = "Very High", VLOOKUP(D251,'Risk Chart'!$B$17:$C$21,2),IF(C251 = "Very Low", VLOOKUP(D251,'Risk Chart'!$B$22:$C$26,2),IF(C251 = "Low", VLOOKUP(D251,'Risk Chart'!$B$7:$C$11,2),IF(C251 = "Medium", VLOOKUP(D251,'Risk Chart'!$B$12:$C$16,2), "")))))</f>
        <v/>
      </c>
      <c r="F251" s="12"/>
      <c r="I251" s="2"/>
    </row>
    <row r="252" spans="5:9">
      <c r="E252" s="27" t="str">
        <f>IF(C252 = "High", VLOOKUP(D252,'Risk Chart'!$B$2:$C$6,2),IF(C252 = "Very High", VLOOKUP(D252,'Risk Chart'!$B$17:$C$21,2),IF(C252 = "Very Low", VLOOKUP(D252,'Risk Chart'!$B$22:$C$26,2),IF(C252 = "Low", VLOOKUP(D252,'Risk Chart'!$B$7:$C$11,2),IF(C252 = "Medium", VLOOKUP(D252,'Risk Chart'!$B$12:$C$16,2), "")))))</f>
        <v/>
      </c>
      <c r="F252" s="12"/>
      <c r="I252" s="2"/>
    </row>
    <row r="253" spans="5:9">
      <c r="E253" s="27" t="str">
        <f>IF(C253 = "High", VLOOKUP(D253,'Risk Chart'!$B$2:$C$6,2),IF(C253 = "Very High", VLOOKUP(D253,'Risk Chart'!$B$17:$C$21,2),IF(C253 = "Very Low", VLOOKUP(D253,'Risk Chart'!$B$22:$C$26,2),IF(C253 = "Low", VLOOKUP(D253,'Risk Chart'!$B$7:$C$11,2),IF(C253 = "Medium", VLOOKUP(D253,'Risk Chart'!$B$12:$C$16,2), "")))))</f>
        <v/>
      </c>
      <c r="F253" s="12"/>
      <c r="I253" s="2"/>
    </row>
    <row r="254" spans="5:9">
      <c r="E254" s="27" t="str">
        <f>IF(C254 = "High", VLOOKUP(D254,'Risk Chart'!$B$2:$C$6,2),IF(C254 = "Very High", VLOOKUP(D254,'Risk Chart'!$B$17:$C$21,2),IF(C254 = "Very Low", VLOOKUP(D254,'Risk Chart'!$B$22:$C$26,2),IF(C254 = "Low", VLOOKUP(D254,'Risk Chart'!$B$7:$C$11,2),IF(C254 = "Medium", VLOOKUP(D254,'Risk Chart'!$B$12:$C$16,2), "")))))</f>
        <v/>
      </c>
      <c r="F254" s="12"/>
      <c r="I254" s="2"/>
    </row>
    <row r="255" spans="5:9">
      <c r="E255" s="27" t="str">
        <f>IF(C255 = "High", VLOOKUP(D255,'Risk Chart'!$B$2:$C$6,2),IF(C255 = "Very High", VLOOKUP(D255,'Risk Chart'!$B$17:$C$21,2),IF(C255 = "Very Low", VLOOKUP(D255,'Risk Chart'!$B$22:$C$26,2),IF(C255 = "Low", VLOOKUP(D255,'Risk Chart'!$B$7:$C$11,2),IF(C255 = "Medium", VLOOKUP(D255,'Risk Chart'!$B$12:$C$16,2), "")))))</f>
        <v/>
      </c>
      <c r="F255" s="12"/>
      <c r="I255" s="2"/>
    </row>
    <row r="256" spans="5:9">
      <c r="E256" s="27" t="str">
        <f>IF(C256 = "High", VLOOKUP(D256,'Risk Chart'!$B$2:$C$6,2),IF(C256 = "Very High", VLOOKUP(D256,'Risk Chart'!$B$17:$C$21,2),IF(C256 = "Very Low", VLOOKUP(D256,'Risk Chart'!$B$22:$C$26,2),IF(C256 = "Low", VLOOKUP(D256,'Risk Chart'!$B$7:$C$11,2),IF(C256 = "Medium", VLOOKUP(D256,'Risk Chart'!$B$12:$C$16,2), "")))))</f>
        <v/>
      </c>
      <c r="F256" s="12"/>
      <c r="I256" s="2"/>
    </row>
    <row r="257" spans="5:9">
      <c r="E257" s="27" t="str">
        <f>IF(C257 = "High", VLOOKUP(D257,'Risk Chart'!$B$2:$C$6,2),IF(C257 = "Very High", VLOOKUP(D257,'Risk Chart'!$B$17:$C$21,2),IF(C257 = "Very Low", VLOOKUP(D257,'Risk Chart'!$B$22:$C$26,2),IF(C257 = "Low", VLOOKUP(D257,'Risk Chart'!$B$7:$C$11,2),IF(C257 = "Medium", VLOOKUP(D257,'Risk Chart'!$B$12:$C$16,2), "")))))</f>
        <v/>
      </c>
      <c r="F257" s="12"/>
      <c r="I257" s="2"/>
    </row>
    <row r="258" spans="5:9">
      <c r="E258" s="27" t="str">
        <f>IF(C258 = "High", VLOOKUP(D258,'Risk Chart'!$B$2:$C$6,2),IF(C258 = "Very High", VLOOKUP(D258,'Risk Chart'!$B$17:$C$21,2),IF(C258 = "Very Low", VLOOKUP(D258,'Risk Chart'!$B$22:$C$26,2),IF(C258 = "Low", VLOOKUP(D258,'Risk Chart'!$B$7:$C$11,2),IF(C258 = "Medium", VLOOKUP(D258,'Risk Chart'!$B$12:$C$16,2), "")))))</f>
        <v/>
      </c>
      <c r="F258" s="12"/>
      <c r="I258" s="2"/>
    </row>
    <row r="259" spans="5:9">
      <c r="E259" s="27" t="str">
        <f>IF(C259 = "High", VLOOKUP(D259,'Risk Chart'!$B$2:$C$6,2),IF(C259 = "Very High", VLOOKUP(D259,'Risk Chart'!$B$17:$C$21,2),IF(C259 = "Very Low", VLOOKUP(D259,'Risk Chart'!$B$22:$C$26,2),IF(C259 = "Low", VLOOKUP(D259,'Risk Chart'!$B$7:$C$11,2),IF(C259 = "Medium", VLOOKUP(D259,'Risk Chart'!$B$12:$C$16,2), "")))))</f>
        <v/>
      </c>
      <c r="F259" s="12"/>
      <c r="I259" s="2"/>
    </row>
    <row r="260" spans="5:9">
      <c r="E260" s="27" t="str">
        <f>IF(C260 = "High", VLOOKUP(D260,'Risk Chart'!$B$2:$C$6,2),IF(C260 = "Very High", VLOOKUP(D260,'Risk Chart'!$B$17:$C$21,2),IF(C260 = "Very Low", VLOOKUP(D260,'Risk Chart'!$B$22:$C$26,2),IF(C260 = "Low", VLOOKUP(D260,'Risk Chart'!$B$7:$C$11,2),IF(C260 = "Medium", VLOOKUP(D260,'Risk Chart'!$B$12:$C$16,2), "")))))</f>
        <v/>
      </c>
      <c r="F260" s="12"/>
      <c r="I260" s="2"/>
    </row>
    <row r="261" spans="5:9">
      <c r="E261" s="27" t="str">
        <f>IF(C261 = "High", VLOOKUP(D261,'Risk Chart'!$B$2:$C$6,2),IF(C261 = "Very High", VLOOKUP(D261,'Risk Chart'!$B$17:$C$21,2),IF(C261 = "Very Low", VLOOKUP(D261,'Risk Chart'!$B$22:$C$26,2),IF(C261 = "Low", VLOOKUP(D261,'Risk Chart'!$B$7:$C$11,2),IF(C261 = "Medium", VLOOKUP(D261,'Risk Chart'!$B$12:$C$16,2), "")))))</f>
        <v/>
      </c>
      <c r="F261" s="12"/>
      <c r="I261" s="2"/>
    </row>
    <row r="262" spans="5:9">
      <c r="E262" s="27" t="str">
        <f>IF(C262 = "High", VLOOKUP(D262,'Risk Chart'!$B$2:$C$6,2),IF(C262 = "Very High", VLOOKUP(D262,'Risk Chart'!$B$17:$C$21,2),IF(C262 = "Very Low", VLOOKUP(D262,'Risk Chart'!$B$22:$C$26,2),IF(C262 = "Low", VLOOKUP(D262,'Risk Chart'!$B$7:$C$11,2),IF(C262 = "Medium", VLOOKUP(D262,'Risk Chart'!$B$12:$C$16,2), "")))))</f>
        <v/>
      </c>
      <c r="F262" s="12"/>
      <c r="I262" s="2"/>
    </row>
    <row r="263" spans="5:9">
      <c r="E263" s="27" t="str">
        <f>IF(C263 = "High", VLOOKUP(D263,'Risk Chart'!$B$2:$C$6,2),IF(C263 = "Very High", VLOOKUP(D263,'Risk Chart'!$B$17:$C$21,2),IF(C263 = "Very Low", VLOOKUP(D263,'Risk Chart'!$B$22:$C$26,2),IF(C263 = "Low", VLOOKUP(D263,'Risk Chart'!$B$7:$C$11,2),IF(C263 = "Medium", VLOOKUP(D263,'Risk Chart'!$B$12:$C$16,2), "")))))</f>
        <v/>
      </c>
      <c r="F263" s="12"/>
      <c r="I263" s="2"/>
    </row>
    <row r="264" spans="5:9">
      <c r="E264" s="27" t="str">
        <f>IF(C264 = "High", VLOOKUP(D264,'Risk Chart'!$B$2:$C$6,2),IF(C264 = "Very High", VLOOKUP(D264,'Risk Chart'!$B$17:$C$21,2),IF(C264 = "Very Low", VLOOKUP(D264,'Risk Chart'!$B$22:$C$26,2),IF(C264 = "Low", VLOOKUP(D264,'Risk Chart'!$B$7:$C$11,2),IF(C264 = "Medium", VLOOKUP(D264,'Risk Chart'!$B$12:$C$16,2), "")))))</f>
        <v/>
      </c>
      <c r="F264" s="12"/>
      <c r="I264" s="2"/>
    </row>
    <row r="265" spans="5:9">
      <c r="E265" s="27" t="str">
        <f>IF(C265 = "High", VLOOKUP(D265,'Risk Chart'!$B$2:$C$6,2),IF(C265 = "Very High", VLOOKUP(D265,'Risk Chart'!$B$17:$C$21,2),IF(C265 = "Very Low", VLOOKUP(D265,'Risk Chart'!$B$22:$C$26,2),IF(C265 = "Low", VLOOKUP(D265,'Risk Chart'!$B$7:$C$11,2),IF(C265 = "Medium", VLOOKUP(D265,'Risk Chart'!$B$12:$C$16,2), "")))))</f>
        <v/>
      </c>
      <c r="F265" s="12"/>
      <c r="I265" s="2"/>
    </row>
    <row r="266" spans="5:9">
      <c r="E266" s="27" t="str">
        <f>IF(C266 = "High", VLOOKUP(D266,'Risk Chart'!$B$2:$C$6,2),IF(C266 = "Very High", VLOOKUP(D266,'Risk Chart'!$B$17:$C$21,2),IF(C266 = "Very Low", VLOOKUP(D266,'Risk Chart'!$B$22:$C$26,2),IF(C266 = "Low", VLOOKUP(D266,'Risk Chart'!$B$7:$C$11,2),IF(C266 = "Medium", VLOOKUP(D266,'Risk Chart'!$B$12:$C$16,2), "")))))</f>
        <v/>
      </c>
      <c r="F266" s="12"/>
      <c r="I266" s="2"/>
    </row>
    <row r="267" spans="5:9">
      <c r="E267" s="27" t="str">
        <f>IF(C267 = "High", VLOOKUP(D267,'Risk Chart'!$B$2:$C$6,2),IF(C267 = "Very High", VLOOKUP(D267,'Risk Chart'!$B$17:$C$21,2),IF(C267 = "Very Low", VLOOKUP(D267,'Risk Chart'!$B$22:$C$26,2),IF(C267 = "Low", VLOOKUP(D267,'Risk Chart'!$B$7:$C$11,2),IF(C267 = "Medium", VLOOKUP(D267,'Risk Chart'!$B$12:$C$16,2), "")))))</f>
        <v/>
      </c>
      <c r="F267" s="12"/>
      <c r="I267" s="2"/>
    </row>
    <row r="268" spans="5:9">
      <c r="E268" s="27" t="str">
        <f>IF(C268 = "High", VLOOKUP(D268,'Risk Chart'!$B$2:$C$6,2),IF(C268 = "Very High", VLOOKUP(D268,'Risk Chart'!$B$17:$C$21,2),IF(C268 = "Very Low", VLOOKUP(D268,'Risk Chart'!$B$22:$C$26,2),IF(C268 = "Low", VLOOKUP(D268,'Risk Chart'!$B$7:$C$11,2),IF(C268 = "Medium", VLOOKUP(D268,'Risk Chart'!$B$12:$C$16,2), "")))))</f>
        <v/>
      </c>
      <c r="F268" s="12"/>
      <c r="I268" s="2"/>
    </row>
    <row r="269" spans="5:9">
      <c r="E269" s="27" t="str">
        <f>IF(C269 = "High", VLOOKUP(D269,'Risk Chart'!$B$2:$C$6,2),IF(C269 = "Very High", VLOOKUP(D269,'Risk Chart'!$B$17:$C$21,2),IF(C269 = "Very Low", VLOOKUP(D269,'Risk Chart'!$B$22:$C$26,2),IF(C269 = "Low", VLOOKUP(D269,'Risk Chart'!$B$7:$C$11,2),IF(C269 = "Medium", VLOOKUP(D269,'Risk Chart'!$B$12:$C$16,2), "")))))</f>
        <v/>
      </c>
      <c r="F269" s="12"/>
      <c r="I269" s="2"/>
    </row>
    <row r="270" spans="5:9">
      <c r="E270" s="27" t="str">
        <f>IF(C270 = "High", VLOOKUP(D270,'Risk Chart'!$B$2:$C$6,2),IF(C270 = "Very High", VLOOKUP(D270,'Risk Chart'!$B$17:$C$21,2),IF(C270 = "Very Low", VLOOKUP(D270,'Risk Chart'!$B$22:$C$26,2),IF(C270 = "Low", VLOOKUP(D270,'Risk Chart'!$B$7:$C$11,2),IF(C270 = "Medium", VLOOKUP(D270,'Risk Chart'!$B$12:$C$16,2), "")))))</f>
        <v/>
      </c>
      <c r="F270" s="12"/>
      <c r="I270" s="2"/>
    </row>
    <row r="271" spans="5:9">
      <c r="E271" s="27" t="str">
        <f>IF(C271 = "High", VLOOKUP(D271,'Risk Chart'!$B$2:$C$6,2),IF(C271 = "Very High", VLOOKUP(D271,'Risk Chart'!$B$17:$C$21,2),IF(C271 = "Very Low", VLOOKUP(D271,'Risk Chart'!$B$22:$C$26,2),IF(C271 = "Low", VLOOKUP(D271,'Risk Chart'!$B$7:$C$11,2),IF(C271 = "Medium", VLOOKUP(D271,'Risk Chart'!$B$12:$C$16,2), "")))))</f>
        <v/>
      </c>
      <c r="F271" s="12"/>
      <c r="I271" s="2"/>
    </row>
    <row r="272" spans="5:9">
      <c r="E272" s="27" t="str">
        <f>IF(C272 = "High", VLOOKUP(D272,'Risk Chart'!$B$2:$C$6,2),IF(C272 = "Very High", VLOOKUP(D272,'Risk Chart'!$B$17:$C$21,2),IF(C272 = "Very Low", VLOOKUP(D272,'Risk Chart'!$B$22:$C$26,2),IF(C272 = "Low", VLOOKUP(D272,'Risk Chart'!$B$7:$C$11,2),IF(C272 = "Medium", VLOOKUP(D272,'Risk Chart'!$B$12:$C$16,2), "")))))</f>
        <v/>
      </c>
      <c r="F272" s="12"/>
      <c r="I272" s="2"/>
    </row>
    <row r="273" spans="5:9">
      <c r="E273" s="27" t="str">
        <f>IF(C273 = "High", VLOOKUP(D273,'Risk Chart'!$B$2:$C$6,2),IF(C273 = "Very High", VLOOKUP(D273,'Risk Chart'!$B$17:$C$21,2),IF(C273 = "Very Low", VLOOKUP(D273,'Risk Chart'!$B$22:$C$26,2),IF(C273 = "Low", VLOOKUP(D273,'Risk Chart'!$B$7:$C$11,2),IF(C273 = "Medium", VLOOKUP(D273,'Risk Chart'!$B$12:$C$16,2), "")))))</f>
        <v/>
      </c>
      <c r="F273" s="12"/>
      <c r="I273" s="2"/>
    </row>
    <row r="274" spans="5:9">
      <c r="E274" s="27" t="str">
        <f>IF(C274 = "High", VLOOKUP(D274,'Risk Chart'!$B$2:$C$6,2),IF(C274 = "Very High", VLOOKUP(D274,'Risk Chart'!$B$17:$C$21,2),IF(C274 = "Very Low", VLOOKUP(D274,'Risk Chart'!$B$22:$C$26,2),IF(C274 = "Low", VLOOKUP(D274,'Risk Chart'!$B$7:$C$11,2),IF(C274 = "Medium", VLOOKUP(D274,'Risk Chart'!$B$12:$C$16,2), "")))))</f>
        <v/>
      </c>
      <c r="F274" s="12"/>
      <c r="I274" s="2"/>
    </row>
    <row r="275" spans="5:9">
      <c r="E275" s="27" t="str">
        <f>IF(C275 = "High", VLOOKUP(D275,'Risk Chart'!$B$2:$C$6,2),IF(C275 = "Very High", VLOOKUP(D275,'Risk Chart'!$B$17:$C$21,2),IF(C275 = "Very Low", VLOOKUP(D275,'Risk Chart'!$B$22:$C$26,2),IF(C275 = "Low", VLOOKUP(D275,'Risk Chart'!$B$7:$C$11,2),IF(C275 = "Medium", VLOOKUP(D275,'Risk Chart'!$B$12:$C$16,2), "")))))</f>
        <v/>
      </c>
      <c r="F275" s="12"/>
      <c r="I275" s="2"/>
    </row>
    <row r="276" spans="5:9">
      <c r="E276" s="27" t="str">
        <f>IF(C276 = "High", VLOOKUP(D276,'Risk Chart'!$B$2:$C$6,2),IF(C276 = "Very High", VLOOKUP(D276,'Risk Chart'!$B$17:$C$21,2),IF(C276 = "Very Low", VLOOKUP(D276,'Risk Chart'!$B$22:$C$26,2),IF(C276 = "Low", VLOOKUP(D276,'Risk Chart'!$B$7:$C$11,2),IF(C276 = "Medium", VLOOKUP(D276,'Risk Chart'!$B$12:$C$16,2), "")))))</f>
        <v/>
      </c>
      <c r="F276" s="12"/>
      <c r="I276" s="2"/>
    </row>
    <row r="277" spans="5:9">
      <c r="E277" s="27" t="str">
        <f>IF(C277 = "High", VLOOKUP(D277,'Risk Chart'!$B$2:$C$6,2),IF(C277 = "Very High", VLOOKUP(D277,'Risk Chart'!$B$17:$C$21,2),IF(C277 = "Very Low", VLOOKUP(D277,'Risk Chart'!$B$22:$C$26,2),IF(C277 = "Low", VLOOKUP(D277,'Risk Chart'!$B$7:$C$11,2),IF(C277 = "Medium", VLOOKUP(D277,'Risk Chart'!$B$12:$C$16,2), "")))))</f>
        <v/>
      </c>
      <c r="F277" s="12"/>
      <c r="I277" s="2"/>
    </row>
    <row r="278" spans="5:9">
      <c r="E278" s="27" t="str">
        <f>IF(C278 = "High", VLOOKUP(D278,'Risk Chart'!$B$2:$C$6,2),IF(C278 = "Very High", VLOOKUP(D278,'Risk Chart'!$B$17:$C$21,2),IF(C278 = "Very Low", VLOOKUP(D278,'Risk Chart'!$B$22:$C$26,2),IF(C278 = "Low", VLOOKUP(D278,'Risk Chart'!$B$7:$C$11,2),IF(C278 = "Medium", VLOOKUP(D278,'Risk Chart'!$B$12:$C$16,2), "")))))</f>
        <v/>
      </c>
      <c r="F278" s="12"/>
      <c r="I278" s="2"/>
    </row>
    <row r="279" spans="5:9">
      <c r="E279" s="27" t="str">
        <f>IF(C279 = "High", VLOOKUP(D279,'Risk Chart'!$B$2:$C$6,2),IF(C279 = "Very High", VLOOKUP(D279,'Risk Chart'!$B$17:$C$21,2),IF(C279 = "Very Low", VLOOKUP(D279,'Risk Chart'!$B$22:$C$26,2),IF(C279 = "Low", VLOOKUP(D279,'Risk Chart'!$B$7:$C$11,2),IF(C279 = "Medium", VLOOKUP(D279,'Risk Chart'!$B$12:$C$16,2), "")))))</f>
        <v/>
      </c>
      <c r="F279" s="12"/>
      <c r="I279" s="2"/>
    </row>
    <row r="280" spans="5:9">
      <c r="E280" s="27" t="str">
        <f>IF(C280 = "High", VLOOKUP(D280,'Risk Chart'!$B$2:$C$6,2),IF(C280 = "Very High", VLOOKUP(D280,'Risk Chart'!$B$17:$C$21,2),IF(C280 = "Very Low", VLOOKUP(D280,'Risk Chart'!$B$22:$C$26,2),IF(C280 = "Low", VLOOKUP(D280,'Risk Chart'!$B$7:$C$11,2),IF(C280 = "Medium", VLOOKUP(D280,'Risk Chart'!$B$12:$C$16,2), "")))))</f>
        <v/>
      </c>
      <c r="F280" s="12"/>
      <c r="I280" s="2"/>
    </row>
    <row r="281" spans="5:9">
      <c r="E281" s="27" t="str">
        <f>IF(C281 = "High", VLOOKUP(D281,'Risk Chart'!$B$2:$C$6,2),IF(C281 = "Very High", VLOOKUP(D281,'Risk Chart'!$B$17:$C$21,2),IF(C281 = "Very Low", VLOOKUP(D281,'Risk Chart'!$B$22:$C$26,2),IF(C281 = "Low", VLOOKUP(D281,'Risk Chart'!$B$7:$C$11,2),IF(C281 = "Medium", VLOOKUP(D281,'Risk Chart'!$B$12:$C$16,2), "")))))</f>
        <v/>
      </c>
      <c r="F281" s="12"/>
      <c r="I281" s="2"/>
    </row>
    <row r="282" spans="5:9">
      <c r="E282" s="27" t="str">
        <f>IF(C282 = "High", VLOOKUP(D282,'Risk Chart'!$B$2:$C$6,2),IF(C282 = "Very High", VLOOKUP(D282,'Risk Chart'!$B$17:$C$21,2),IF(C282 = "Very Low", VLOOKUP(D282,'Risk Chart'!$B$22:$C$26,2),IF(C282 = "Low", VLOOKUP(D282,'Risk Chart'!$B$7:$C$11,2),IF(C282 = "Medium", VLOOKUP(D282,'Risk Chart'!$B$12:$C$16,2), "")))))</f>
        <v/>
      </c>
      <c r="F282" s="12"/>
      <c r="I282" s="2"/>
    </row>
    <row r="283" spans="5:9">
      <c r="E283" s="27" t="str">
        <f>IF(C283 = "High", VLOOKUP(D283,'Risk Chart'!$B$2:$C$6,2),IF(C283 = "Very High", VLOOKUP(D283,'Risk Chart'!$B$17:$C$21,2),IF(C283 = "Very Low", VLOOKUP(D283,'Risk Chart'!$B$22:$C$26,2),IF(C283 = "Low", VLOOKUP(D283,'Risk Chart'!$B$7:$C$11,2),IF(C283 = "Medium", VLOOKUP(D283,'Risk Chart'!$B$12:$C$16,2), "")))))</f>
        <v/>
      </c>
      <c r="F283" s="12"/>
      <c r="I283" s="2"/>
    </row>
    <row r="284" spans="5:9">
      <c r="E284" s="27" t="str">
        <f>IF(C284 = "High", VLOOKUP(D284,'Risk Chart'!$B$2:$C$6,2),IF(C284 = "Very High", VLOOKUP(D284,'Risk Chart'!$B$17:$C$21,2),IF(C284 = "Very Low", VLOOKUP(D284,'Risk Chart'!$B$22:$C$26,2),IF(C284 = "Low", VLOOKUP(D284,'Risk Chart'!$B$7:$C$11,2),IF(C284 = "Medium", VLOOKUP(D284,'Risk Chart'!$B$12:$C$16,2), "")))))</f>
        <v/>
      </c>
      <c r="F284" s="12"/>
      <c r="I284" s="2"/>
    </row>
    <row r="285" spans="5:9">
      <c r="E285" s="27" t="str">
        <f>IF(C285 = "High", VLOOKUP(D285,'Risk Chart'!$B$2:$C$6,2),IF(C285 = "Very High", VLOOKUP(D285,'Risk Chart'!$B$17:$C$21,2),IF(C285 = "Very Low", VLOOKUP(D285,'Risk Chart'!$B$22:$C$26,2),IF(C285 = "Low", VLOOKUP(D285,'Risk Chart'!$B$7:$C$11,2),IF(C285 = "Medium", VLOOKUP(D285,'Risk Chart'!$B$12:$C$16,2), "")))))</f>
        <v/>
      </c>
      <c r="F285" s="12"/>
      <c r="I285" s="2"/>
    </row>
    <row r="286" spans="5:9">
      <c r="E286" s="27" t="str">
        <f>IF(C286 = "High", VLOOKUP(D286,'Risk Chart'!$B$2:$C$6,2),IF(C286 = "Very High", VLOOKUP(D286,'Risk Chart'!$B$17:$C$21,2),IF(C286 = "Very Low", VLOOKUP(D286,'Risk Chart'!$B$22:$C$26,2),IF(C286 = "Low", VLOOKUP(D286,'Risk Chart'!$B$7:$C$11,2),IF(C286 = "Medium", VLOOKUP(D286,'Risk Chart'!$B$12:$C$16,2), "")))))</f>
        <v/>
      </c>
      <c r="F286" s="12"/>
      <c r="I286" s="2"/>
    </row>
    <row r="287" spans="5:9">
      <c r="E287" s="27" t="str">
        <f>IF(C287 = "High", VLOOKUP(D287,'Risk Chart'!$B$2:$C$6,2),IF(C287 = "Very High", VLOOKUP(D287,'Risk Chart'!$B$17:$C$21,2),IF(C287 = "Very Low", VLOOKUP(D287,'Risk Chart'!$B$22:$C$26,2),IF(C287 = "Low", VLOOKUP(D287,'Risk Chart'!$B$7:$C$11,2),IF(C287 = "Medium", VLOOKUP(D287,'Risk Chart'!$B$12:$C$16,2), "")))))</f>
        <v/>
      </c>
      <c r="F287" s="12"/>
      <c r="I287" s="2"/>
    </row>
    <row r="288" spans="5:9">
      <c r="E288" s="27" t="str">
        <f>IF(C288 = "High", VLOOKUP(D288,'Risk Chart'!$B$2:$C$6,2),IF(C288 = "Very High", VLOOKUP(D288,'Risk Chart'!$B$17:$C$21,2),IF(C288 = "Very Low", VLOOKUP(D288,'Risk Chart'!$B$22:$C$26,2),IF(C288 = "Low", VLOOKUP(D288,'Risk Chart'!$B$7:$C$11,2),IF(C288 = "Medium", VLOOKUP(D288,'Risk Chart'!$B$12:$C$16,2), "")))))</f>
        <v/>
      </c>
      <c r="F288" s="12"/>
      <c r="I288" s="2"/>
    </row>
    <row r="289" spans="5:9">
      <c r="E289" s="27" t="str">
        <f>IF(C289 = "High", VLOOKUP(D289,'Risk Chart'!$B$2:$C$6,2),IF(C289 = "Very High", VLOOKUP(D289,'Risk Chart'!$B$17:$C$21,2),IF(C289 = "Very Low", VLOOKUP(D289,'Risk Chart'!$B$22:$C$26,2),IF(C289 = "Low", VLOOKUP(D289,'Risk Chart'!$B$7:$C$11,2),IF(C289 = "Medium", VLOOKUP(D289,'Risk Chart'!$B$12:$C$16,2), "")))))</f>
        <v/>
      </c>
      <c r="F289" s="12"/>
      <c r="I289" s="2"/>
    </row>
    <row r="290" spans="5:9">
      <c r="E290" s="27" t="str">
        <f>IF(C290 = "High", VLOOKUP(D290,'Risk Chart'!$B$2:$C$6,2),IF(C290 = "Very High", VLOOKUP(D290,'Risk Chart'!$B$17:$C$21,2),IF(C290 = "Very Low", VLOOKUP(D290,'Risk Chart'!$B$22:$C$26,2),IF(C290 = "Low", VLOOKUP(D290,'Risk Chart'!$B$7:$C$11,2),IF(C290 = "Medium", VLOOKUP(D290,'Risk Chart'!$B$12:$C$16,2), "")))))</f>
        <v/>
      </c>
      <c r="F290" s="12"/>
      <c r="I290" s="2"/>
    </row>
    <row r="291" spans="5:9">
      <c r="E291" s="27" t="str">
        <f>IF(C291 = "High", VLOOKUP(D291,'Risk Chart'!$B$2:$C$6,2),IF(C291 = "Very High", VLOOKUP(D291,'Risk Chart'!$B$17:$C$21,2),IF(C291 = "Very Low", VLOOKUP(D291,'Risk Chart'!$B$22:$C$26,2),IF(C291 = "Low", VLOOKUP(D291,'Risk Chart'!$B$7:$C$11,2),IF(C291 = "Medium", VLOOKUP(D291,'Risk Chart'!$B$12:$C$16,2), "")))))</f>
        <v/>
      </c>
      <c r="F291" s="12"/>
      <c r="I291" s="2"/>
    </row>
    <row r="292" spans="5:9">
      <c r="E292" s="27" t="str">
        <f>IF(C292 = "High", VLOOKUP(D292,'Risk Chart'!$B$2:$C$6,2),IF(C292 = "Very High", VLOOKUP(D292,'Risk Chart'!$B$17:$C$21,2),IF(C292 = "Very Low", VLOOKUP(D292,'Risk Chart'!$B$22:$C$26,2),IF(C292 = "Low", VLOOKUP(D292,'Risk Chart'!$B$7:$C$11,2),IF(C292 = "Medium", VLOOKUP(D292,'Risk Chart'!$B$12:$C$16,2), "")))))</f>
        <v/>
      </c>
      <c r="F292" s="12"/>
      <c r="I292" s="2"/>
    </row>
    <row r="293" spans="5:9">
      <c r="E293" s="27" t="str">
        <f>IF(C293 = "High", VLOOKUP(D293,'Risk Chart'!$B$2:$C$6,2),IF(C293 = "Very High", VLOOKUP(D293,'Risk Chart'!$B$17:$C$21,2),IF(C293 = "Very Low", VLOOKUP(D293,'Risk Chart'!$B$22:$C$26,2),IF(C293 = "Low", VLOOKUP(D293,'Risk Chart'!$B$7:$C$11,2),IF(C293 = "Medium", VLOOKUP(D293,'Risk Chart'!$B$12:$C$16,2), "")))))</f>
        <v/>
      </c>
      <c r="F293" s="12"/>
      <c r="I293" s="2"/>
    </row>
    <row r="294" spans="5:9">
      <c r="E294" s="27" t="str">
        <f>IF(C294 = "High", VLOOKUP(D294,'Risk Chart'!$B$2:$C$6,2),IF(C294 = "Very High", VLOOKUP(D294,'Risk Chart'!$B$17:$C$21,2),IF(C294 = "Very Low", VLOOKUP(D294,'Risk Chart'!$B$22:$C$26,2),IF(C294 = "Low", VLOOKUP(D294,'Risk Chart'!$B$7:$C$11,2),IF(C294 = "Medium", VLOOKUP(D294,'Risk Chart'!$B$12:$C$16,2), "")))))</f>
        <v/>
      </c>
      <c r="F294" s="12"/>
      <c r="I294" s="2"/>
    </row>
    <row r="295" spans="5:9">
      <c r="E295" s="27" t="str">
        <f>IF(C295 = "High", VLOOKUP(D295,'Risk Chart'!$B$2:$C$6,2),IF(C295 = "Very High", VLOOKUP(D295,'Risk Chart'!$B$17:$C$21,2),IF(C295 = "Very Low", VLOOKUP(D295,'Risk Chart'!$B$22:$C$26,2),IF(C295 = "Low", VLOOKUP(D295,'Risk Chart'!$B$7:$C$11,2),IF(C295 = "Medium", VLOOKUP(D295,'Risk Chart'!$B$12:$C$16,2), "")))))</f>
        <v/>
      </c>
      <c r="F295" s="12"/>
      <c r="I295" s="2"/>
    </row>
    <row r="296" spans="5:9">
      <c r="E296" s="27" t="str">
        <f>IF(C296 = "High", VLOOKUP(D296,'Risk Chart'!$B$2:$C$6,2),IF(C296 = "Very High", VLOOKUP(D296,'Risk Chart'!$B$17:$C$21,2),IF(C296 = "Very Low", VLOOKUP(D296,'Risk Chart'!$B$22:$C$26,2),IF(C296 = "Low", VLOOKUP(D296,'Risk Chart'!$B$7:$C$11,2),IF(C296 = "Medium", VLOOKUP(D296,'Risk Chart'!$B$12:$C$16,2), "")))))</f>
        <v/>
      </c>
      <c r="F296" s="12"/>
      <c r="I296" s="2"/>
    </row>
    <row r="297" spans="5:9">
      <c r="E297" s="27" t="str">
        <f>IF(C297 = "High", VLOOKUP(D297,'Risk Chart'!$B$2:$C$6,2),IF(C297 = "Very High", VLOOKUP(D297,'Risk Chart'!$B$17:$C$21,2),IF(C297 = "Very Low", VLOOKUP(D297,'Risk Chart'!$B$22:$C$26,2),IF(C297 = "Low", VLOOKUP(D297,'Risk Chart'!$B$7:$C$11,2),IF(C297 = "Medium", VLOOKUP(D297,'Risk Chart'!$B$12:$C$16,2), "")))))</f>
        <v/>
      </c>
      <c r="F297" s="12"/>
      <c r="I297" s="2"/>
    </row>
    <row r="298" spans="5:9">
      <c r="E298" s="27" t="str">
        <f>IF(C298 = "High", VLOOKUP(D298,'Risk Chart'!$B$2:$C$6,2),IF(C298 = "Very High", VLOOKUP(D298,'Risk Chart'!$B$17:$C$21,2),IF(C298 = "Very Low", VLOOKUP(D298,'Risk Chart'!$B$22:$C$26,2),IF(C298 = "Low", VLOOKUP(D298,'Risk Chart'!$B$7:$C$11,2),IF(C298 = "Medium", VLOOKUP(D298,'Risk Chart'!$B$12:$C$16,2), "")))))</f>
        <v/>
      </c>
      <c r="F298" s="12"/>
      <c r="I298" s="2"/>
    </row>
    <row r="299" spans="5:9">
      <c r="E299" s="27" t="str">
        <f>IF(C299 = "High", VLOOKUP(D299,'Risk Chart'!$B$2:$C$6,2),IF(C299 = "Very High", VLOOKUP(D299,'Risk Chart'!$B$17:$C$21,2),IF(C299 = "Very Low", VLOOKUP(D299,'Risk Chart'!$B$22:$C$26,2),IF(C299 = "Low", VLOOKUP(D299,'Risk Chart'!$B$7:$C$11,2),IF(C299 = "Medium", VLOOKUP(D299,'Risk Chart'!$B$12:$C$16,2), "")))))</f>
        <v/>
      </c>
      <c r="F299" s="12"/>
      <c r="I299" s="2"/>
    </row>
    <row r="300" spans="5:9">
      <c r="E300" s="27" t="str">
        <f>IF(C300 = "High", VLOOKUP(D300,'Risk Chart'!$B$2:$C$6,2),IF(C300 = "Very High", VLOOKUP(D300,'Risk Chart'!$B$17:$C$21,2),IF(C300 = "Very Low", VLOOKUP(D300,'Risk Chart'!$B$22:$C$26,2),IF(C300 = "Low", VLOOKUP(D300,'Risk Chart'!$B$7:$C$11,2),IF(C300 = "Medium", VLOOKUP(D300,'Risk Chart'!$B$12:$C$16,2), "")))))</f>
        <v/>
      </c>
      <c r="F300" s="12"/>
      <c r="I300" s="2"/>
    </row>
    <row r="301" spans="5:9">
      <c r="E301" s="27" t="str">
        <f>IF(C301 = "High", VLOOKUP(D301,'Risk Chart'!$B$2:$C$6,2),IF(C301 = "Very High", VLOOKUP(D301,'Risk Chart'!$B$17:$C$21,2),IF(C301 = "Very Low", VLOOKUP(D301,'Risk Chart'!$B$22:$C$26,2),IF(C301 = "Low", VLOOKUP(D301,'Risk Chart'!$B$7:$C$11,2),IF(C301 = "Medium", VLOOKUP(D301,'Risk Chart'!$B$12:$C$16,2), "")))))</f>
        <v/>
      </c>
      <c r="F301" s="12"/>
      <c r="I301" s="2"/>
    </row>
    <row r="302" spans="5:9">
      <c r="E302" s="27" t="str">
        <f>IF(C302 = "High", VLOOKUP(D302,'Risk Chart'!$B$2:$C$6,2),IF(C302 = "Very High", VLOOKUP(D302,'Risk Chart'!$B$17:$C$21,2),IF(C302 = "Very Low", VLOOKUP(D302,'Risk Chart'!$B$22:$C$26,2),IF(C302 = "Low", VLOOKUP(D302,'Risk Chart'!$B$7:$C$11,2),IF(C302 = "Medium", VLOOKUP(D302,'Risk Chart'!$B$12:$C$16,2), "")))))</f>
        <v/>
      </c>
      <c r="F302" s="12"/>
      <c r="I302" s="2"/>
    </row>
    <row r="303" spans="5:9">
      <c r="E303" s="27" t="str">
        <f>IF(C303 = "High", VLOOKUP(D303,'Risk Chart'!$B$2:$C$6,2),IF(C303 = "Very High", VLOOKUP(D303,'Risk Chart'!$B$17:$C$21,2),IF(C303 = "Very Low", VLOOKUP(D303,'Risk Chart'!$B$22:$C$26,2),IF(C303 = "Low", VLOOKUP(D303,'Risk Chart'!$B$7:$C$11,2),IF(C303 = "Medium", VLOOKUP(D303,'Risk Chart'!$B$12:$C$16,2), "")))))</f>
        <v/>
      </c>
      <c r="F303" s="12"/>
      <c r="I303" s="2"/>
    </row>
    <row r="304" spans="5:9">
      <c r="E304" s="27" t="str">
        <f>IF(C304 = "High", VLOOKUP(D304,'Risk Chart'!$B$2:$C$6,2),IF(C304 = "Very High", VLOOKUP(D304,'Risk Chart'!$B$17:$C$21,2),IF(C304 = "Very Low", VLOOKUP(D304,'Risk Chart'!$B$22:$C$26,2),IF(C304 = "Low", VLOOKUP(D304,'Risk Chart'!$B$7:$C$11,2),IF(C304 = "Medium", VLOOKUP(D304,'Risk Chart'!$B$12:$C$16,2), "")))))</f>
        <v/>
      </c>
      <c r="F304" s="12"/>
      <c r="I304" s="2"/>
    </row>
    <row r="305" spans="5:9">
      <c r="E305" s="27" t="str">
        <f>IF(C305 = "High", VLOOKUP(D305,'Risk Chart'!$B$2:$C$6,2),IF(C305 = "Very High", VLOOKUP(D305,'Risk Chart'!$B$17:$C$21,2),IF(C305 = "Very Low", VLOOKUP(D305,'Risk Chart'!$B$22:$C$26,2),IF(C305 = "Low", VLOOKUP(D305,'Risk Chart'!$B$7:$C$11,2),IF(C305 = "Medium", VLOOKUP(D305,'Risk Chart'!$B$12:$C$16,2), "")))))</f>
        <v/>
      </c>
      <c r="F305" s="12"/>
      <c r="I305" s="2"/>
    </row>
    <row r="306" spans="5:9">
      <c r="E306" s="27" t="str">
        <f>IF(C306 = "High", VLOOKUP(D306,'Risk Chart'!$B$2:$C$6,2),IF(C306 = "Very High", VLOOKUP(D306,'Risk Chart'!$B$17:$C$21,2),IF(C306 = "Very Low", VLOOKUP(D306,'Risk Chart'!$B$22:$C$26,2),IF(C306 = "Low", VLOOKUP(D306,'Risk Chart'!$B$7:$C$11,2),IF(C306 = "Medium", VLOOKUP(D306,'Risk Chart'!$B$12:$C$16,2), "")))))</f>
        <v/>
      </c>
      <c r="F306" s="12"/>
      <c r="I306" s="2"/>
    </row>
    <row r="307" spans="5:9">
      <c r="E307" s="27" t="str">
        <f>IF(C307 = "High", VLOOKUP(D307,'Risk Chart'!$B$2:$C$6,2),IF(C307 = "Very High", VLOOKUP(D307,'Risk Chart'!$B$17:$C$21,2),IF(C307 = "Very Low", VLOOKUP(D307,'Risk Chart'!$B$22:$C$26,2),IF(C307 = "Low", VLOOKUP(D307,'Risk Chart'!$B$7:$C$11,2),IF(C307 = "Medium", VLOOKUP(D307,'Risk Chart'!$B$12:$C$16,2), "")))))</f>
        <v/>
      </c>
      <c r="F307" s="12"/>
      <c r="I307" s="2"/>
    </row>
    <row r="308" spans="5:9">
      <c r="E308" s="27" t="str">
        <f>IF(C308 = "High", VLOOKUP(D308,'Risk Chart'!$B$2:$C$6,2),IF(C308 = "Very High", VLOOKUP(D308,'Risk Chart'!$B$17:$C$21,2),IF(C308 = "Very Low", VLOOKUP(D308,'Risk Chart'!$B$22:$C$26,2),IF(C308 = "Low", VLOOKUP(D308,'Risk Chart'!$B$7:$C$11,2),IF(C308 = "Medium", VLOOKUP(D308,'Risk Chart'!$B$12:$C$16,2), "")))))</f>
        <v/>
      </c>
      <c r="F308" s="12"/>
      <c r="I308" s="2"/>
    </row>
    <row r="309" spans="5:9">
      <c r="E309" s="27" t="str">
        <f>IF(C309 = "High", VLOOKUP(D309,'Risk Chart'!$B$2:$C$6,2),IF(C309 = "Very High", VLOOKUP(D309,'Risk Chart'!$B$17:$C$21,2),IF(C309 = "Very Low", VLOOKUP(D309,'Risk Chart'!$B$22:$C$26,2),IF(C309 = "Low", VLOOKUP(D309,'Risk Chart'!$B$7:$C$11,2),IF(C309 = "Medium", VLOOKUP(D309,'Risk Chart'!$B$12:$C$16,2), "")))))</f>
        <v/>
      </c>
      <c r="F309" s="12"/>
      <c r="I309" s="2"/>
    </row>
    <row r="310" spans="5:9">
      <c r="E310" s="27" t="str">
        <f>IF(C310 = "High", VLOOKUP(D310,'Risk Chart'!$B$2:$C$6,2),IF(C310 = "Very High", VLOOKUP(D310,'Risk Chart'!$B$17:$C$21,2),IF(C310 = "Very Low", VLOOKUP(D310,'Risk Chart'!$B$22:$C$26,2),IF(C310 = "Low", VLOOKUP(D310,'Risk Chart'!$B$7:$C$11,2),IF(C310 = "Medium", VLOOKUP(D310,'Risk Chart'!$B$12:$C$16,2), "")))))</f>
        <v/>
      </c>
      <c r="F310" s="12"/>
      <c r="I310" s="2"/>
    </row>
    <row r="311" spans="5:9">
      <c r="E311" s="27" t="str">
        <f>IF(C311 = "High", VLOOKUP(D311,'Risk Chart'!$B$2:$C$6,2),IF(C311 = "Very High", VLOOKUP(D311,'Risk Chart'!$B$17:$C$21,2),IF(C311 = "Very Low", VLOOKUP(D311,'Risk Chart'!$B$22:$C$26,2),IF(C311 = "Low", VLOOKUP(D311,'Risk Chart'!$B$7:$C$11,2),IF(C311 = "Medium", VLOOKUP(D311,'Risk Chart'!$B$12:$C$16,2), "")))))</f>
        <v/>
      </c>
      <c r="F311" s="12"/>
      <c r="I311" s="2"/>
    </row>
    <row r="312" spans="5:9">
      <c r="E312" s="27" t="str">
        <f>IF(C312 = "High", VLOOKUP(D312,'Risk Chart'!$B$2:$C$6,2),IF(C312 = "Very High", VLOOKUP(D312,'Risk Chart'!$B$17:$C$21,2),IF(C312 = "Very Low", VLOOKUP(D312,'Risk Chart'!$B$22:$C$26,2),IF(C312 = "Low", VLOOKUP(D312,'Risk Chart'!$B$7:$C$11,2),IF(C312 = "Medium", VLOOKUP(D312,'Risk Chart'!$B$12:$C$16,2), "")))))</f>
        <v/>
      </c>
      <c r="F312" s="12"/>
      <c r="I312" s="2"/>
    </row>
    <row r="313" spans="5:9">
      <c r="E313" s="27" t="str">
        <f>IF(C313 = "High", VLOOKUP(D313,'Risk Chart'!$B$2:$C$6,2),IF(C313 = "Very High", VLOOKUP(D313,'Risk Chart'!$B$17:$C$21,2),IF(C313 = "Very Low", VLOOKUP(D313,'Risk Chart'!$B$22:$C$26,2),IF(C313 = "Low", VLOOKUP(D313,'Risk Chart'!$B$7:$C$11,2),IF(C313 = "Medium", VLOOKUP(D313,'Risk Chart'!$B$12:$C$16,2), "")))))</f>
        <v/>
      </c>
      <c r="F313" s="12"/>
      <c r="I313" s="2"/>
    </row>
    <row r="314" spans="5:9">
      <c r="E314" s="27" t="str">
        <f>IF(C314 = "High", VLOOKUP(D314,'Risk Chart'!$B$2:$C$6,2),IF(C314 = "Very High", VLOOKUP(D314,'Risk Chart'!$B$17:$C$21,2),IF(C314 = "Very Low", VLOOKUP(D314,'Risk Chart'!$B$22:$C$26,2),IF(C314 = "Low", VLOOKUP(D314,'Risk Chart'!$B$7:$C$11,2),IF(C314 = "Medium", VLOOKUP(D314,'Risk Chart'!$B$12:$C$16,2), "")))))</f>
        <v/>
      </c>
      <c r="F314" s="12"/>
      <c r="I314" s="2"/>
    </row>
    <row r="315" spans="5:9">
      <c r="E315" s="27" t="str">
        <f>IF(C315 = "High", VLOOKUP(D315,'Risk Chart'!$B$2:$C$6,2),IF(C315 = "Very High", VLOOKUP(D315,'Risk Chart'!$B$17:$C$21,2),IF(C315 = "Very Low", VLOOKUP(D315,'Risk Chart'!$B$22:$C$26,2),IF(C315 = "Low", VLOOKUP(D315,'Risk Chart'!$B$7:$C$11,2),IF(C315 = "Medium", VLOOKUP(D315,'Risk Chart'!$B$12:$C$16,2), "")))))</f>
        <v/>
      </c>
      <c r="F315" s="12"/>
      <c r="I315" s="2"/>
    </row>
    <row r="316" spans="5:9">
      <c r="E316" s="27" t="str">
        <f>IF(C316 = "High", VLOOKUP(D316,'Risk Chart'!$B$2:$C$6,2),IF(C316 = "Very High", VLOOKUP(D316,'Risk Chart'!$B$17:$C$21,2),IF(C316 = "Very Low", VLOOKUP(D316,'Risk Chart'!$B$22:$C$26,2),IF(C316 = "Low", VLOOKUP(D316,'Risk Chart'!$B$7:$C$11,2),IF(C316 = "Medium", VLOOKUP(D316,'Risk Chart'!$B$12:$C$16,2), "")))))</f>
        <v/>
      </c>
      <c r="F316" s="12"/>
      <c r="I316" s="2"/>
    </row>
    <row r="317" spans="5:9">
      <c r="E317" s="27" t="str">
        <f>IF(C317 = "High", VLOOKUP(D317,'Risk Chart'!$B$2:$C$6,2),IF(C317 = "Very High", VLOOKUP(D317,'Risk Chart'!$B$17:$C$21,2),IF(C317 = "Very Low", VLOOKUP(D317,'Risk Chart'!$B$22:$C$26,2),IF(C317 = "Low", VLOOKUP(D317,'Risk Chart'!$B$7:$C$11,2),IF(C317 = "Medium", VLOOKUP(D317,'Risk Chart'!$B$12:$C$16,2), "")))))</f>
        <v/>
      </c>
      <c r="F317" s="12"/>
      <c r="I317" s="2"/>
    </row>
    <row r="318" spans="5:9">
      <c r="E318" s="27" t="str">
        <f>IF(C318 = "High", VLOOKUP(D318,'Risk Chart'!$B$2:$C$6,2),IF(C318 = "Very High", VLOOKUP(D318,'Risk Chart'!$B$17:$C$21,2),IF(C318 = "Very Low", VLOOKUP(D318,'Risk Chart'!$B$22:$C$26,2),IF(C318 = "Low", VLOOKUP(D318,'Risk Chart'!$B$7:$C$11,2),IF(C318 = "Medium", VLOOKUP(D318,'Risk Chart'!$B$12:$C$16,2), "")))))</f>
        <v/>
      </c>
      <c r="F318" s="12"/>
      <c r="I318" s="2"/>
    </row>
    <row r="319" spans="5:9">
      <c r="E319" s="27" t="str">
        <f>IF(C319 = "High", VLOOKUP(D319,'Risk Chart'!$B$2:$C$6,2),IF(C319 = "Very High", VLOOKUP(D319,'Risk Chart'!$B$17:$C$21,2),IF(C319 = "Very Low", VLOOKUP(D319,'Risk Chart'!$B$22:$C$26,2),IF(C319 = "Low", VLOOKUP(D319,'Risk Chart'!$B$7:$C$11,2),IF(C319 = "Medium", VLOOKUP(D319,'Risk Chart'!$B$12:$C$16,2), "")))))</f>
        <v/>
      </c>
      <c r="F319" s="12"/>
      <c r="I319" s="2"/>
    </row>
    <row r="320" spans="5:9">
      <c r="E320" s="27" t="str">
        <f>IF(C320 = "High", VLOOKUP(D320,'Risk Chart'!$B$2:$C$6,2),IF(C320 = "Very High", VLOOKUP(D320,'Risk Chart'!$B$17:$C$21,2),IF(C320 = "Very Low", VLOOKUP(D320,'Risk Chart'!$B$22:$C$26,2),IF(C320 = "Low", VLOOKUP(D320,'Risk Chart'!$B$7:$C$11,2),IF(C320 = "Medium", VLOOKUP(D320,'Risk Chart'!$B$12:$C$16,2), "")))))</f>
        <v/>
      </c>
      <c r="F320" s="12"/>
      <c r="I320" s="2"/>
    </row>
    <row r="321" spans="5:9">
      <c r="E321" s="27" t="str">
        <f>IF(C321 = "High", VLOOKUP(D321,'Risk Chart'!$B$2:$C$6,2),IF(C321 = "Very High", VLOOKUP(D321,'Risk Chart'!$B$17:$C$21,2),IF(C321 = "Very Low", VLOOKUP(D321,'Risk Chart'!$B$22:$C$26,2),IF(C321 = "Low", VLOOKUP(D321,'Risk Chart'!$B$7:$C$11,2),IF(C321 = "Medium", VLOOKUP(D321,'Risk Chart'!$B$12:$C$16,2), "")))))</f>
        <v/>
      </c>
      <c r="F321" s="12"/>
      <c r="I321" s="2"/>
    </row>
    <row r="322" spans="5:9">
      <c r="E322" s="27" t="str">
        <f>IF(C322 = "High", VLOOKUP(D322,'Risk Chart'!$B$2:$C$6,2),IF(C322 = "Very High", VLOOKUP(D322,'Risk Chart'!$B$17:$C$21,2),IF(C322 = "Very Low", VLOOKUP(D322,'Risk Chart'!$B$22:$C$26,2),IF(C322 = "Low", VLOOKUP(D322,'Risk Chart'!$B$7:$C$11,2),IF(C322 = "Medium", VLOOKUP(D322,'Risk Chart'!$B$12:$C$16,2), "")))))</f>
        <v/>
      </c>
      <c r="F322" s="12"/>
      <c r="I322" s="2"/>
    </row>
    <row r="323" spans="5:9">
      <c r="E323" s="27" t="str">
        <f>IF(C323 = "High", VLOOKUP(D323,'Risk Chart'!$B$2:$C$6,2),IF(C323 = "Very High", VLOOKUP(D323,'Risk Chart'!$B$17:$C$21,2),IF(C323 = "Very Low", VLOOKUP(D323,'Risk Chart'!$B$22:$C$26,2),IF(C323 = "Low", VLOOKUP(D323,'Risk Chart'!$B$7:$C$11,2),IF(C323 = "Medium", VLOOKUP(D323,'Risk Chart'!$B$12:$C$16,2), "")))))</f>
        <v/>
      </c>
      <c r="F323" s="12"/>
      <c r="I323" s="2"/>
    </row>
    <row r="324" spans="5:9">
      <c r="E324" s="27" t="str">
        <f>IF(C324 = "High", VLOOKUP(D324,'Risk Chart'!$B$2:$C$6,2),IF(C324 = "Very High", VLOOKUP(D324,'Risk Chart'!$B$17:$C$21,2),IF(C324 = "Very Low", VLOOKUP(D324,'Risk Chart'!$B$22:$C$26,2),IF(C324 = "Low", VLOOKUP(D324,'Risk Chart'!$B$7:$C$11,2),IF(C324 = "Medium", VLOOKUP(D324,'Risk Chart'!$B$12:$C$16,2), "")))))</f>
        <v/>
      </c>
      <c r="F324" s="12"/>
      <c r="I324" s="2"/>
    </row>
    <row r="325" spans="5:9">
      <c r="E325" s="27" t="str">
        <f>IF(C325 = "High", VLOOKUP(D325,'Risk Chart'!$B$2:$C$6,2),IF(C325 = "Very High", VLOOKUP(D325,'Risk Chart'!$B$17:$C$21,2),IF(C325 = "Very Low", VLOOKUP(D325,'Risk Chart'!$B$22:$C$26,2),IF(C325 = "Low", VLOOKUP(D325,'Risk Chart'!$B$7:$C$11,2),IF(C325 = "Medium", VLOOKUP(D325,'Risk Chart'!$B$12:$C$16,2), "")))))</f>
        <v/>
      </c>
      <c r="F325" s="12"/>
      <c r="I325" s="2"/>
    </row>
    <row r="326" spans="5:9">
      <c r="E326" s="27" t="str">
        <f>IF(C326 = "High", VLOOKUP(D326,'Risk Chart'!$B$2:$C$6,2),IF(C326 = "Very High", VLOOKUP(D326,'Risk Chart'!$B$17:$C$21,2),IF(C326 = "Very Low", VLOOKUP(D326,'Risk Chart'!$B$22:$C$26,2),IF(C326 = "Low", VLOOKUP(D326,'Risk Chart'!$B$7:$C$11,2),IF(C326 = "Medium", VLOOKUP(D326,'Risk Chart'!$B$12:$C$16,2), "")))))</f>
        <v/>
      </c>
      <c r="F326" s="12"/>
      <c r="I326" s="2"/>
    </row>
    <row r="327" spans="5:9">
      <c r="E327" s="27" t="str">
        <f>IF(C327 = "High", VLOOKUP(D327,'Risk Chart'!$B$2:$C$6,2),IF(C327 = "Very High", VLOOKUP(D327,'Risk Chart'!$B$17:$C$21,2),IF(C327 = "Very Low", VLOOKUP(D327,'Risk Chart'!$B$22:$C$26,2),IF(C327 = "Low", VLOOKUP(D327,'Risk Chart'!$B$7:$C$11,2),IF(C327 = "Medium", VLOOKUP(D327,'Risk Chart'!$B$12:$C$16,2), "")))))</f>
        <v/>
      </c>
      <c r="F327" s="12"/>
      <c r="I327" s="2"/>
    </row>
    <row r="328" spans="5:9">
      <c r="E328" s="27" t="str">
        <f>IF(C328 = "High", VLOOKUP(D328,'Risk Chart'!$B$2:$C$6,2),IF(C328 = "Very High", VLOOKUP(D328,'Risk Chart'!$B$17:$C$21,2),IF(C328 = "Very Low", VLOOKUP(D328,'Risk Chart'!$B$22:$C$26,2),IF(C328 = "Low", VLOOKUP(D328,'Risk Chart'!$B$7:$C$11,2),IF(C328 = "Medium", VLOOKUP(D328,'Risk Chart'!$B$12:$C$16,2), "")))))</f>
        <v/>
      </c>
      <c r="F328" s="12"/>
      <c r="I328" s="2"/>
    </row>
    <row r="329" spans="5:9">
      <c r="E329" s="27" t="str">
        <f>IF(C329 = "High", VLOOKUP(D329,'Risk Chart'!$B$2:$C$6,2),IF(C329 = "Very High", VLOOKUP(D329,'Risk Chart'!$B$17:$C$21,2),IF(C329 = "Very Low", VLOOKUP(D329,'Risk Chart'!$B$22:$C$26,2),IF(C329 = "Low", VLOOKUP(D329,'Risk Chart'!$B$7:$C$11,2),IF(C329 = "Medium", VLOOKUP(D329,'Risk Chart'!$B$12:$C$16,2), "")))))</f>
        <v/>
      </c>
      <c r="F329" s="12"/>
      <c r="I329" s="2"/>
    </row>
    <row r="330" spans="5:9">
      <c r="E330" s="27" t="str">
        <f>IF(C330 = "High", VLOOKUP(D330,'Risk Chart'!$B$2:$C$6,2),IF(C330 = "Very High", VLOOKUP(D330,'Risk Chart'!$B$17:$C$21,2),IF(C330 = "Very Low", VLOOKUP(D330,'Risk Chart'!$B$22:$C$26,2),IF(C330 = "Low", VLOOKUP(D330,'Risk Chart'!$B$7:$C$11,2),IF(C330 = "Medium", VLOOKUP(D330,'Risk Chart'!$B$12:$C$16,2), "")))))</f>
        <v/>
      </c>
      <c r="F330" s="12"/>
      <c r="I330" s="2"/>
    </row>
    <row r="331" spans="5:9">
      <c r="E331" s="27" t="str">
        <f>IF(C331 = "High", VLOOKUP(D331,'Risk Chart'!$B$2:$C$6,2),IF(C331 = "Very High", VLOOKUP(D331,'Risk Chart'!$B$17:$C$21,2),IF(C331 = "Very Low", VLOOKUP(D331,'Risk Chart'!$B$22:$C$26,2),IF(C331 = "Low", VLOOKUP(D331,'Risk Chart'!$B$7:$C$11,2),IF(C331 = "Medium", VLOOKUP(D331,'Risk Chart'!$B$12:$C$16,2), "")))))</f>
        <v/>
      </c>
      <c r="F331" s="12"/>
      <c r="I331" s="2"/>
    </row>
    <row r="332" spans="5:9">
      <c r="E332" s="27" t="str">
        <f>IF(C332 = "High", VLOOKUP(D332,'Risk Chart'!$B$2:$C$6,2),IF(C332 = "Very High", VLOOKUP(D332,'Risk Chart'!$B$17:$C$21,2),IF(C332 = "Very Low", VLOOKUP(D332,'Risk Chart'!$B$22:$C$26,2),IF(C332 = "Low", VLOOKUP(D332,'Risk Chart'!$B$7:$C$11,2),IF(C332 = "Medium", VLOOKUP(D332,'Risk Chart'!$B$12:$C$16,2), "")))))</f>
        <v/>
      </c>
      <c r="F332" s="12"/>
      <c r="I332" s="2"/>
    </row>
    <row r="333" spans="5:9">
      <c r="E333" s="27" t="str">
        <f>IF(C333 = "High", VLOOKUP(D333,'Risk Chart'!$B$2:$C$6,2),IF(C333 = "Very High", VLOOKUP(D333,'Risk Chart'!$B$17:$C$21,2),IF(C333 = "Very Low", VLOOKUP(D333,'Risk Chart'!$B$22:$C$26,2),IF(C333 = "Low", VLOOKUP(D333,'Risk Chart'!$B$7:$C$11,2),IF(C333 = "Medium", VLOOKUP(D333,'Risk Chart'!$B$12:$C$16,2), "")))))</f>
        <v/>
      </c>
      <c r="F333" s="12"/>
      <c r="I333" s="2"/>
    </row>
    <row r="334" spans="5:9">
      <c r="E334" s="27" t="str">
        <f>IF(C334 = "High", VLOOKUP(D334,'Risk Chart'!$B$2:$C$6,2),IF(C334 = "Very High", VLOOKUP(D334,'Risk Chart'!$B$17:$C$21,2),IF(C334 = "Very Low", VLOOKUP(D334,'Risk Chart'!$B$22:$C$26,2),IF(C334 = "Low", VLOOKUP(D334,'Risk Chart'!$B$7:$C$11,2),IF(C334 = "Medium", VLOOKUP(D334,'Risk Chart'!$B$12:$C$16,2), "")))))</f>
        <v/>
      </c>
      <c r="F334" s="12"/>
      <c r="I334" s="2"/>
    </row>
    <row r="335" spans="5:9">
      <c r="E335" s="27" t="str">
        <f>IF(C335 = "High", VLOOKUP(D335,'Risk Chart'!$B$2:$C$6,2),IF(C335 = "Very High", VLOOKUP(D335,'Risk Chart'!$B$17:$C$21,2),IF(C335 = "Very Low", VLOOKUP(D335,'Risk Chart'!$B$22:$C$26,2),IF(C335 = "Low", VLOOKUP(D335,'Risk Chart'!$B$7:$C$11,2),IF(C335 = "Medium", VLOOKUP(D335,'Risk Chart'!$B$12:$C$16,2), "")))))</f>
        <v/>
      </c>
      <c r="F335" s="12"/>
      <c r="I335" s="2"/>
    </row>
    <row r="336" spans="5:9">
      <c r="E336" s="27" t="str">
        <f>IF(C336 = "High", VLOOKUP(D336,'Risk Chart'!$B$2:$C$6,2),IF(C336 = "Very High", VLOOKUP(D336,'Risk Chart'!$B$17:$C$21,2),IF(C336 = "Very Low", VLOOKUP(D336,'Risk Chart'!$B$22:$C$26,2),IF(C336 = "Low", VLOOKUP(D336,'Risk Chart'!$B$7:$C$11,2),IF(C336 = "Medium", VLOOKUP(D336,'Risk Chart'!$B$12:$C$16,2), "")))))</f>
        <v/>
      </c>
      <c r="F336" s="12"/>
      <c r="I336" s="2"/>
    </row>
    <row r="337" spans="5:9">
      <c r="E337" s="27" t="str">
        <f>IF(C337 = "High", VLOOKUP(D337,'Risk Chart'!$B$2:$C$6,2),IF(C337 = "Very High", VLOOKUP(D337,'Risk Chart'!$B$17:$C$21,2),IF(C337 = "Very Low", VLOOKUP(D337,'Risk Chart'!$B$22:$C$26,2),IF(C337 = "Low", VLOOKUP(D337,'Risk Chart'!$B$7:$C$11,2),IF(C337 = "Medium", VLOOKUP(D337,'Risk Chart'!$B$12:$C$16,2), "")))))</f>
        <v/>
      </c>
      <c r="I337" s="2"/>
    </row>
    <row r="338" spans="5:9">
      <c r="E338" s="27" t="str">
        <f>IF(C338 = "High", VLOOKUP(D338,'Risk Chart'!$B$2:$C$6,2),IF(C338 = "Very High", VLOOKUP(D338,'Risk Chart'!$B$17:$C$21,2),IF(C338 = "Very Low", VLOOKUP(D338,'Risk Chart'!$B$22:$C$26,2),IF(C338 = "Low", VLOOKUP(D338,'Risk Chart'!$B$7:$C$11,2),IF(C338 = "Medium", VLOOKUP(D338,'Risk Chart'!$B$12:$C$16,2), "")))))</f>
        <v/>
      </c>
      <c r="I338" s="2"/>
    </row>
    <row r="339" spans="5:9">
      <c r="E339" s="27" t="str">
        <f>IF(C339 = "High", VLOOKUP(D339,'Risk Chart'!$B$2:$C$6,2),IF(C339 = "Very High", VLOOKUP(D339,'Risk Chart'!$B$17:$C$21,2),IF(C339 = "Very Low", VLOOKUP(D339,'Risk Chart'!$B$22:$C$26,2),IF(C339 = "Low", VLOOKUP(D339,'Risk Chart'!$B$7:$C$11,2),IF(C339 = "Medium", VLOOKUP(D339,'Risk Chart'!$B$12:$C$16,2), "")))))</f>
        <v/>
      </c>
      <c r="I339" s="2"/>
    </row>
    <row r="340" spans="5:9">
      <c r="E340" s="27" t="str">
        <f>IF(C340 = "High", VLOOKUP(D340,'Risk Chart'!$B$2:$C$6,2),IF(C340 = "Very High", VLOOKUP(D340,'Risk Chart'!$B$17:$C$21,2),IF(C340 = "Very Low", VLOOKUP(D340,'Risk Chart'!$B$22:$C$26,2),IF(C340 = "Low", VLOOKUP(D340,'Risk Chart'!$B$7:$C$11,2),IF(C340 = "Medium", VLOOKUP(D340,'Risk Chart'!$B$12:$C$16,2), "")))))</f>
        <v/>
      </c>
      <c r="I340" s="2"/>
    </row>
    <row r="341" spans="5:9">
      <c r="E341" s="27" t="str">
        <f>IF(C341 = "High", VLOOKUP(D341,'Risk Chart'!$B$2:$C$6,2),IF(C341 = "Very High", VLOOKUP(D341,'Risk Chart'!$B$17:$C$21,2),IF(C341 = "Very Low", VLOOKUP(D341,'Risk Chart'!$B$22:$C$26,2),IF(C341 = "Low", VLOOKUP(D341,'Risk Chart'!$B$7:$C$11,2),IF(C341 = "Medium", VLOOKUP(D341,'Risk Chart'!$B$12:$C$16,2), "")))))</f>
        <v/>
      </c>
      <c r="I341" s="2"/>
    </row>
    <row r="342" spans="5:9">
      <c r="E342" s="27" t="str">
        <f>IF(C342 = "High", VLOOKUP(D342,'Risk Chart'!$B$2:$C$6,2),IF(C342 = "Very High", VLOOKUP(D342,'Risk Chart'!$B$17:$C$21,2),IF(C342 = "Very Low", VLOOKUP(D342,'Risk Chart'!$B$22:$C$26,2),IF(C342 = "Low", VLOOKUP(D342,'Risk Chart'!$B$7:$C$11,2),IF(C342 = "Medium", VLOOKUP(D342,'Risk Chart'!$B$12:$C$16,2), "")))))</f>
        <v/>
      </c>
      <c r="I342" s="2"/>
    </row>
    <row r="343" spans="5:9">
      <c r="E343" s="27" t="str">
        <f>IF(C343 = "High", VLOOKUP(D343,'Risk Chart'!$B$2:$C$6,2),IF(C343 = "Very High", VLOOKUP(D343,'Risk Chart'!$B$17:$C$21,2),IF(C343 = "Very Low", VLOOKUP(D343,'Risk Chart'!$B$22:$C$26,2),IF(C343 = "Low", VLOOKUP(D343,'Risk Chart'!$B$7:$C$11,2),IF(C343 = "Medium", VLOOKUP(D343,'Risk Chart'!$B$12:$C$16,2), "")))))</f>
        <v/>
      </c>
      <c r="I343" s="2"/>
    </row>
    <row r="344" spans="5:9">
      <c r="E344" s="27" t="str">
        <f>IF(C344 = "High", VLOOKUP(D344,'Risk Chart'!$B$2:$C$6,2),IF(C344 = "Very High", VLOOKUP(D344,'Risk Chart'!$B$17:$C$21,2),IF(C344 = "Very Low", VLOOKUP(D344,'Risk Chart'!$B$22:$C$26,2),IF(C344 = "Low", VLOOKUP(D344,'Risk Chart'!$B$7:$C$11,2),IF(C344 = "Medium", VLOOKUP(D344,'Risk Chart'!$B$12:$C$16,2), "")))))</f>
        <v/>
      </c>
      <c r="I344" s="2"/>
    </row>
    <row r="345" spans="5:9">
      <c r="E345" s="27" t="str">
        <f>IF(C345 = "High", VLOOKUP(D345,'Risk Chart'!$B$2:$C$6,2),IF(C345 = "Very High", VLOOKUP(D345,'Risk Chart'!$B$17:$C$21,2),IF(C345 = "Very Low", VLOOKUP(D345,'Risk Chart'!$B$22:$C$26,2),IF(C345 = "Low", VLOOKUP(D345,'Risk Chart'!$B$7:$C$11,2),IF(C345 = "Medium", VLOOKUP(D345,'Risk Chart'!$B$12:$C$16,2), "")))))</f>
        <v/>
      </c>
      <c r="I345" s="2"/>
    </row>
    <row r="346" spans="5:9">
      <c r="E346" s="27" t="str">
        <f>IF(C346 = "High", VLOOKUP(D346,'Risk Chart'!$B$2:$C$6,2),IF(C346 = "Very High", VLOOKUP(D346,'Risk Chart'!$B$17:$C$21,2),IF(C346 = "Very Low", VLOOKUP(D346,'Risk Chart'!$B$22:$C$26,2),IF(C346 = "Low", VLOOKUP(D346,'Risk Chart'!$B$7:$C$11,2),IF(C346 = "Medium", VLOOKUP(D346,'Risk Chart'!$B$12:$C$16,2), "")))))</f>
        <v/>
      </c>
      <c r="I346" s="2"/>
    </row>
    <row r="347" spans="5:9">
      <c r="E347" s="27" t="str">
        <f>IF(C347 = "High", VLOOKUP(D347,'Risk Chart'!$B$2:$C$6,2),IF(C347 = "Very High", VLOOKUP(D347,'Risk Chart'!$B$17:$C$21,2),IF(C347 = "Very Low", VLOOKUP(D347,'Risk Chart'!$B$22:$C$26,2),IF(C347 = "Low", VLOOKUP(D347,'Risk Chart'!$B$7:$C$11,2),IF(C347 = "Medium", VLOOKUP(D347,'Risk Chart'!$B$12:$C$16,2), "")))))</f>
        <v/>
      </c>
      <c r="I347" s="2"/>
    </row>
    <row r="348" spans="5:9">
      <c r="E348" s="27" t="str">
        <f>IF(C348 = "High", VLOOKUP(D348,'Risk Chart'!$B$2:$C$6,2),IF(C348 = "Very High", VLOOKUP(D348,'Risk Chart'!$B$17:$C$21,2),IF(C348 = "Very Low", VLOOKUP(D348,'Risk Chart'!$B$22:$C$26,2),IF(C348 = "Low", VLOOKUP(D348,'Risk Chart'!$B$7:$C$11,2),IF(C348 = "Medium", VLOOKUP(D348,'Risk Chart'!$B$12:$C$16,2), "")))))</f>
        <v/>
      </c>
      <c r="I348" s="2"/>
    </row>
    <row r="349" spans="5:9">
      <c r="E349" s="27" t="str">
        <f>IF(C349 = "High", VLOOKUP(D349,'Risk Chart'!$B$2:$C$6,2),IF(C349 = "Very High", VLOOKUP(D349,'Risk Chart'!$B$17:$C$21,2),IF(C349 = "Very Low", VLOOKUP(D349,'Risk Chart'!$B$22:$C$26,2),IF(C349 = "Low", VLOOKUP(D349,'Risk Chart'!$B$7:$C$11,2),IF(C349 = "Medium", VLOOKUP(D349,'Risk Chart'!$B$12:$C$16,2), "")))))</f>
        <v/>
      </c>
      <c r="I349" s="2"/>
    </row>
    <row r="350" spans="5:9">
      <c r="E350" s="27" t="str">
        <f>IF(C350 = "High", VLOOKUP(D350,'Risk Chart'!$B$2:$C$6,2),IF(C350 = "Very High", VLOOKUP(D350,'Risk Chart'!$B$17:$C$21,2),IF(C350 = "Very Low", VLOOKUP(D350,'Risk Chart'!$B$22:$C$26,2),IF(C350 = "Low", VLOOKUP(D350,'Risk Chart'!$B$7:$C$11,2),IF(C350 = "Medium", VLOOKUP(D350,'Risk Chart'!$B$12:$C$16,2), "")))))</f>
        <v/>
      </c>
      <c r="I350" s="2"/>
    </row>
    <row r="351" spans="5:9">
      <c r="E351" s="27" t="str">
        <f>IF(C351 = "High", VLOOKUP(D351,'Risk Chart'!$B$2:$C$6,2),IF(C351 = "Very High", VLOOKUP(D351,'Risk Chart'!$B$17:$C$21,2),IF(C351 = "Very Low", VLOOKUP(D351,'Risk Chart'!$B$22:$C$26,2),IF(C351 = "Low", VLOOKUP(D351,'Risk Chart'!$B$7:$C$11,2),IF(C351 = "Medium", VLOOKUP(D351,'Risk Chart'!$B$12:$C$16,2), "")))))</f>
        <v/>
      </c>
      <c r="I351" s="2"/>
    </row>
    <row r="352" spans="5:9">
      <c r="E352" s="27" t="str">
        <f>IF(C352 = "High", VLOOKUP(D352,'Risk Chart'!$B$2:$C$6,2),IF(C352 = "Very High", VLOOKUP(D352,'Risk Chart'!$B$17:$C$21,2),IF(C352 = "Very Low", VLOOKUP(D352,'Risk Chart'!$B$22:$C$26,2),IF(C352 = "Low", VLOOKUP(D352,'Risk Chart'!$B$7:$C$11,2),IF(C352 = "Medium", VLOOKUP(D352,'Risk Chart'!$B$12:$C$16,2), "")))))</f>
        <v/>
      </c>
      <c r="I352" s="2"/>
    </row>
    <row r="353" spans="5:9">
      <c r="E353" s="27" t="str">
        <f>IF(C353 = "High", VLOOKUP(D353,'Risk Chart'!$B$2:$C$6,2),IF(C353 = "Very High", VLOOKUP(D353,'Risk Chart'!$B$17:$C$21,2),IF(C353 = "Very Low", VLOOKUP(D353,'Risk Chart'!$B$22:$C$26,2),IF(C353 = "Low", VLOOKUP(D353,'Risk Chart'!$B$7:$C$11,2),IF(C353 = "Medium", VLOOKUP(D353,'Risk Chart'!$B$12:$C$16,2), "")))))</f>
        <v/>
      </c>
      <c r="I353" s="2"/>
    </row>
    <row r="354" spans="5:9">
      <c r="E354" s="27" t="str">
        <f>IF(C354 = "High", VLOOKUP(D354,'Risk Chart'!$B$2:$C$6,2),IF(C354 = "Very High", VLOOKUP(D354,'Risk Chart'!$B$17:$C$21,2),IF(C354 = "Very Low", VLOOKUP(D354,'Risk Chart'!$B$22:$C$26,2),IF(C354 = "Low", VLOOKUP(D354,'Risk Chart'!$B$7:$C$11,2),IF(C354 = "Medium", VLOOKUP(D354,'Risk Chart'!$B$12:$C$16,2), "")))))</f>
        <v/>
      </c>
      <c r="I354" s="2"/>
    </row>
    <row r="355" spans="5:9">
      <c r="E355" s="27" t="str">
        <f>IF(C355 = "High", VLOOKUP(D355,'Risk Chart'!$B$2:$C$6,2),IF(C355 = "Very High", VLOOKUP(D355,'Risk Chart'!$B$17:$C$21,2),IF(C355 = "Very Low", VLOOKUP(D355,'Risk Chart'!$B$22:$C$26,2),IF(C355 = "Low", VLOOKUP(D355,'Risk Chart'!$B$7:$C$11,2),IF(C355 = "Medium", VLOOKUP(D355,'Risk Chart'!$B$12:$C$16,2), "")))))</f>
        <v/>
      </c>
      <c r="I355" s="2"/>
    </row>
    <row r="356" spans="5:9">
      <c r="E356" s="27" t="str">
        <f>IF(C356 = "High", VLOOKUP(D356,'Risk Chart'!$B$2:$C$6,2),IF(C356 = "Very High", VLOOKUP(D356,'Risk Chart'!$B$17:$C$21,2),IF(C356 = "Very Low", VLOOKUP(D356,'Risk Chart'!$B$22:$C$26,2),IF(C356 = "Low", VLOOKUP(D356,'Risk Chart'!$B$7:$C$11,2),IF(C356 = "Medium", VLOOKUP(D356,'Risk Chart'!$B$12:$C$16,2), "")))))</f>
        <v/>
      </c>
      <c r="I356" s="2"/>
    </row>
    <row r="357" spans="5:9">
      <c r="E357" s="27" t="str">
        <f>IF(C357 = "High", VLOOKUP(D357,'Risk Chart'!$B$2:$C$6,2),IF(C357 = "Very High", VLOOKUP(D357,'Risk Chart'!$B$17:$C$21,2),IF(C357 = "Very Low", VLOOKUP(D357,'Risk Chart'!$B$22:$C$26,2),IF(C357 = "Low", VLOOKUP(D357,'Risk Chart'!$B$7:$C$11,2),IF(C357 = "Medium", VLOOKUP(D357,'Risk Chart'!$B$12:$C$16,2), "")))))</f>
        <v/>
      </c>
      <c r="I357" s="2"/>
    </row>
    <row r="358" spans="5:9">
      <c r="E358" s="27" t="str">
        <f>IF(C358 = "High", VLOOKUP(D358,'Risk Chart'!$B$2:$C$6,2),IF(C358 = "Very High", VLOOKUP(D358,'Risk Chart'!$B$17:$C$21,2),IF(C358 = "Very Low", VLOOKUP(D358,'Risk Chart'!$B$22:$C$26,2),IF(C358 = "Low", VLOOKUP(D358,'Risk Chart'!$B$7:$C$11,2),IF(C358 = "Medium", VLOOKUP(D358,'Risk Chart'!$B$12:$C$16,2), "")))))</f>
        <v/>
      </c>
      <c r="I358" s="2"/>
    </row>
    <row r="359" spans="5:9">
      <c r="E359" s="27" t="str">
        <f>IF(C359 = "High", VLOOKUP(D359,'Risk Chart'!$B$2:$C$6,2),IF(C359 = "Very High", VLOOKUP(D359,'Risk Chart'!$B$17:$C$21,2),IF(C359 = "Very Low", VLOOKUP(D359,'Risk Chart'!$B$22:$C$26,2),IF(C359 = "Low", VLOOKUP(D359,'Risk Chart'!$B$7:$C$11,2),IF(C359 = "Medium", VLOOKUP(D359,'Risk Chart'!$B$12:$C$16,2), "")))))</f>
        <v/>
      </c>
      <c r="I359" s="2"/>
    </row>
    <row r="360" spans="5:9">
      <c r="E360" s="27" t="str">
        <f>IF(C360 = "High", VLOOKUP(D360,'Risk Chart'!$B$2:$C$6,2),IF(C360 = "Very High", VLOOKUP(D360,'Risk Chart'!$B$17:$C$21,2),IF(C360 = "Very Low", VLOOKUP(D360,'Risk Chart'!$B$22:$C$26,2),IF(C360 = "Low", VLOOKUP(D360,'Risk Chart'!$B$7:$C$11,2),IF(C360 = "Medium", VLOOKUP(D360,'Risk Chart'!$B$12:$C$16,2), "")))))</f>
        <v/>
      </c>
      <c r="I360" s="2"/>
    </row>
    <row r="361" spans="5:9">
      <c r="E361" s="27" t="str">
        <f>IF(C361 = "High", VLOOKUP(D361,'Risk Chart'!$B$2:$C$6,2),IF(C361 = "Very High", VLOOKUP(D361,'Risk Chart'!$B$17:$C$21,2),IF(C361 = "Very Low", VLOOKUP(D361,'Risk Chart'!$B$22:$C$26,2),IF(C361 = "Low", VLOOKUP(D361,'Risk Chart'!$B$7:$C$11,2),IF(C361 = "Medium", VLOOKUP(D361,'Risk Chart'!$B$12:$C$16,2), "")))))</f>
        <v/>
      </c>
      <c r="I361" s="2"/>
    </row>
    <row r="362" spans="5:9">
      <c r="E362" s="27" t="str">
        <f>IF(C362 = "High", VLOOKUP(D362,'Risk Chart'!$B$2:$C$6,2),IF(C362 = "Very High", VLOOKUP(D362,'Risk Chart'!$B$17:$C$21,2),IF(C362 = "Very Low", VLOOKUP(D362,'Risk Chart'!$B$22:$C$26,2),IF(C362 = "Low", VLOOKUP(D362,'Risk Chart'!$B$7:$C$11,2),IF(C362 = "Medium", VLOOKUP(D362,'Risk Chart'!$B$12:$C$16,2), "")))))</f>
        <v/>
      </c>
      <c r="I362" s="2"/>
    </row>
    <row r="363" spans="5:9">
      <c r="E363" s="27" t="str">
        <f>IF(C363 = "High", VLOOKUP(D363,'Risk Chart'!$B$2:$C$6,2),IF(C363 = "Very High", VLOOKUP(D363,'Risk Chart'!$B$17:$C$21,2),IF(C363 = "Very Low", VLOOKUP(D363,'Risk Chart'!$B$22:$C$26,2),IF(C363 = "Low", VLOOKUP(D363,'Risk Chart'!$B$7:$C$11,2),IF(C363 = "Medium", VLOOKUP(D363,'Risk Chart'!$B$12:$C$16,2), "")))))</f>
        <v/>
      </c>
      <c r="I363" s="2"/>
    </row>
    <row r="364" spans="5:9">
      <c r="E364" s="27" t="str">
        <f>IF(C364 = "High", VLOOKUP(D364,'Risk Chart'!$B$2:$C$6,2),IF(C364 = "Very High", VLOOKUP(D364,'Risk Chart'!$B$17:$C$21,2),IF(C364 = "Very Low", VLOOKUP(D364,'Risk Chart'!$B$22:$C$26,2),IF(C364 = "Low", VLOOKUP(D364,'Risk Chart'!$B$7:$C$11,2),IF(C364 = "Medium", VLOOKUP(D364,'Risk Chart'!$B$12:$C$16,2), "")))))</f>
        <v/>
      </c>
      <c r="I364" s="2"/>
    </row>
    <row r="365" spans="5:9">
      <c r="E365" s="27" t="str">
        <f>IF(C365 = "High", VLOOKUP(D365,'Risk Chart'!$B$2:$C$6,2),IF(C365 = "Very High", VLOOKUP(D365,'Risk Chart'!$B$17:$C$21,2),IF(C365 = "Very Low", VLOOKUP(D365,'Risk Chart'!$B$22:$C$26,2),IF(C365 = "Low", VLOOKUP(D365,'Risk Chart'!$B$7:$C$11,2),IF(C365 = "Medium", VLOOKUP(D365,'Risk Chart'!$B$12:$C$16,2), "")))))</f>
        <v/>
      </c>
      <c r="I365" s="2"/>
    </row>
    <row r="366" spans="5:9">
      <c r="E366" s="27" t="str">
        <f>IF(C366 = "High", VLOOKUP(D366,'Risk Chart'!$B$2:$C$6,2),IF(C366 = "Very High", VLOOKUP(D366,'Risk Chart'!$B$17:$C$21,2),IF(C366 = "Very Low", VLOOKUP(D366,'Risk Chart'!$B$22:$C$26,2),IF(C366 = "Low", VLOOKUP(D366,'Risk Chart'!$B$7:$C$11,2),IF(C366 = "Medium", VLOOKUP(D366,'Risk Chart'!$B$12:$C$16,2), "")))))</f>
        <v/>
      </c>
      <c r="I366" s="2"/>
    </row>
    <row r="367" spans="5:9">
      <c r="E367" s="27" t="str">
        <f>IF(C367 = "High", VLOOKUP(D367,'Risk Chart'!$B$2:$C$6,2),IF(C367 = "Very High", VLOOKUP(D367,'Risk Chart'!$B$17:$C$21,2),IF(C367 = "Very Low", VLOOKUP(D367,'Risk Chart'!$B$22:$C$26,2),IF(C367 = "Low", VLOOKUP(D367,'Risk Chart'!$B$7:$C$11,2),IF(C367 = "Medium", VLOOKUP(D367,'Risk Chart'!$B$12:$C$16,2), "")))))</f>
        <v/>
      </c>
      <c r="I367" s="2"/>
    </row>
    <row r="368" spans="5:9">
      <c r="E368" s="27" t="str">
        <f>IF(C368 = "High", VLOOKUP(D368,'Risk Chart'!$B$2:$C$6,2),IF(C368 = "Very High", VLOOKUP(D368,'Risk Chart'!$B$17:$C$21,2),IF(C368 = "Very Low", VLOOKUP(D368,'Risk Chart'!$B$22:$C$26,2),IF(C368 = "Low", VLOOKUP(D368,'Risk Chart'!$B$7:$C$11,2),IF(C368 = "Medium", VLOOKUP(D368,'Risk Chart'!$B$12:$C$16,2), "")))))</f>
        <v/>
      </c>
      <c r="I368" s="2"/>
    </row>
    <row r="369" spans="5:9">
      <c r="E369" s="27" t="str">
        <f>IF(C369 = "High", VLOOKUP(D369,'Risk Chart'!$B$2:$C$6,2),IF(C369 = "Very High", VLOOKUP(D369,'Risk Chart'!$B$17:$C$21,2),IF(C369 = "Very Low", VLOOKUP(D369,'Risk Chart'!$B$22:$C$26,2),IF(C369 = "Low", VLOOKUP(D369,'Risk Chart'!$B$7:$C$11,2),IF(C369 = "Medium", VLOOKUP(D369,'Risk Chart'!$B$12:$C$16,2), "")))))</f>
        <v/>
      </c>
      <c r="I369" s="2"/>
    </row>
    <row r="370" spans="5:9">
      <c r="E370" s="27" t="str">
        <f>IF(C370 = "High", VLOOKUP(D370,'Risk Chart'!$B$2:$C$6,2),IF(C370 = "Very High", VLOOKUP(D370,'Risk Chart'!$B$17:$C$21,2),IF(C370 = "Very Low", VLOOKUP(D370,'Risk Chart'!$B$22:$C$26,2),IF(C370 = "Low", VLOOKUP(D370,'Risk Chart'!$B$7:$C$11,2),IF(C370 = "Medium", VLOOKUP(D370,'Risk Chart'!$B$12:$C$16,2), "")))))</f>
        <v/>
      </c>
      <c r="I370" s="2"/>
    </row>
    <row r="371" spans="5:9">
      <c r="E371" s="27" t="str">
        <f>IF(C371 = "High", VLOOKUP(D371,'Risk Chart'!$B$2:$C$6,2),IF(C371 = "Very High", VLOOKUP(D371,'Risk Chart'!$B$17:$C$21,2),IF(C371 = "Very Low", VLOOKUP(D371,'Risk Chart'!$B$22:$C$26,2),IF(C371 = "Low", VLOOKUP(D371,'Risk Chart'!$B$7:$C$11,2),IF(C371 = "Medium", VLOOKUP(D371,'Risk Chart'!$B$12:$C$16,2), "")))))</f>
        <v/>
      </c>
      <c r="I371" s="2"/>
    </row>
    <row r="372" spans="5:9">
      <c r="E372" s="27" t="str">
        <f>IF(C372 = "High", VLOOKUP(D372,'Risk Chart'!$B$2:$C$6,2),IF(C372 = "Very High", VLOOKUP(D372,'Risk Chart'!$B$17:$C$21,2),IF(C372 = "Very Low", VLOOKUP(D372,'Risk Chart'!$B$22:$C$26,2),IF(C372 = "Low", VLOOKUP(D372,'Risk Chart'!$B$7:$C$11,2),IF(C372 = "Medium", VLOOKUP(D372,'Risk Chart'!$B$12:$C$16,2), "")))))</f>
        <v/>
      </c>
      <c r="I372" s="2"/>
    </row>
    <row r="373" spans="5:9">
      <c r="E373" s="27" t="str">
        <f>IF(C373 = "High", VLOOKUP(D373,'Risk Chart'!$B$2:$C$6,2),IF(C373 = "Very High", VLOOKUP(D373,'Risk Chart'!$B$17:$C$21,2),IF(C373 = "Very Low", VLOOKUP(D373,'Risk Chart'!$B$22:$C$26,2),IF(C373 = "Low", VLOOKUP(D373,'Risk Chart'!$B$7:$C$11,2),IF(C373 = "Medium", VLOOKUP(D373,'Risk Chart'!$B$12:$C$16,2), "")))))</f>
        <v/>
      </c>
      <c r="I373" s="2"/>
    </row>
    <row r="374" spans="5:9">
      <c r="E374" s="27" t="str">
        <f>IF(C374 = "High", VLOOKUP(D374,'Risk Chart'!$B$2:$C$6,2),IF(C374 = "Very High", VLOOKUP(D374,'Risk Chart'!$B$17:$C$21,2),IF(C374 = "Very Low", VLOOKUP(D374,'Risk Chart'!$B$22:$C$26,2),IF(C374 = "Low", VLOOKUP(D374,'Risk Chart'!$B$7:$C$11,2),IF(C374 = "Medium", VLOOKUP(D374,'Risk Chart'!$B$12:$C$16,2), "")))))</f>
        <v/>
      </c>
      <c r="I374" s="2"/>
    </row>
    <row r="375" spans="5:9">
      <c r="I375" s="2"/>
    </row>
    <row r="376" spans="5:9">
      <c r="I376" s="2"/>
    </row>
    <row r="377" spans="5:9">
      <c r="I377" s="2"/>
    </row>
    <row r="378" spans="5:9">
      <c r="I378" s="2"/>
    </row>
    <row r="379" spans="5:9">
      <c r="I379" s="2"/>
    </row>
    <row r="380" spans="5:9">
      <c r="I380" s="2"/>
    </row>
    <row r="381" spans="5:9">
      <c r="I381" s="2"/>
    </row>
    <row r="382" spans="5:9">
      <c r="I382" s="2"/>
    </row>
    <row r="383" spans="5:9">
      <c r="I383" s="2"/>
    </row>
    <row r="384" spans="5:9">
      <c r="I384" s="2"/>
    </row>
    <row r="385" spans="9:9">
      <c r="I385" s="2"/>
    </row>
    <row r="386" spans="9:9">
      <c r="I386" s="2"/>
    </row>
    <row r="387" spans="9:9">
      <c r="I387" s="2"/>
    </row>
    <row r="388" spans="9:9">
      <c r="I388" s="2"/>
    </row>
    <row r="389" spans="9:9">
      <c r="I389" s="2"/>
    </row>
    <row r="390" spans="9:9">
      <c r="I390" s="2"/>
    </row>
    <row r="391" spans="9:9">
      <c r="I391" s="2"/>
    </row>
    <row r="392" spans="9:9">
      <c r="I392" s="2"/>
    </row>
    <row r="393" spans="9:9">
      <c r="I393" s="2"/>
    </row>
    <row r="394" spans="9:9">
      <c r="I394" s="2"/>
    </row>
    <row r="395" spans="9:9">
      <c r="I395" s="2"/>
    </row>
    <row r="396" spans="9:9">
      <c r="I396" s="2"/>
    </row>
    <row r="397" spans="9:9">
      <c r="I397" s="2"/>
    </row>
    <row r="398" spans="9:9">
      <c r="I398" s="2"/>
    </row>
    <row r="399" spans="9:9">
      <c r="I399" s="2"/>
    </row>
    <row r="400" spans="9:9">
      <c r="I400" s="2"/>
    </row>
    <row r="401" spans="9:9">
      <c r="I401" s="2"/>
    </row>
    <row r="402" spans="9:9">
      <c r="I402" s="2"/>
    </row>
    <row r="403" spans="9:9">
      <c r="I403" s="2"/>
    </row>
    <row r="404" spans="9:9">
      <c r="I404" s="2"/>
    </row>
    <row r="405" spans="9:9">
      <c r="I405" s="2"/>
    </row>
    <row r="406" spans="9:9">
      <c r="I406" s="2"/>
    </row>
    <row r="407" spans="9:9">
      <c r="I407" s="2"/>
    </row>
    <row r="408" spans="9:9">
      <c r="I408" s="2"/>
    </row>
    <row r="409" spans="9:9">
      <c r="I409" s="2"/>
    </row>
    <row r="410" spans="9:9">
      <c r="I410" s="2"/>
    </row>
    <row r="411" spans="9:9">
      <c r="I411" s="2"/>
    </row>
    <row r="412" spans="9:9">
      <c r="I412" s="2"/>
    </row>
    <row r="413" spans="9:9">
      <c r="I413" s="2"/>
    </row>
    <row r="414" spans="9:9">
      <c r="I414" s="2"/>
    </row>
    <row r="415" spans="9:9">
      <c r="I415" s="2"/>
    </row>
    <row r="416" spans="9:9">
      <c r="I416" s="2"/>
    </row>
    <row r="417" spans="9:9">
      <c r="I417" s="2"/>
    </row>
    <row r="418" spans="9:9">
      <c r="I418" s="2"/>
    </row>
    <row r="419" spans="9:9">
      <c r="I419" s="2"/>
    </row>
    <row r="420" spans="9:9">
      <c r="I420" s="2"/>
    </row>
    <row r="421" spans="9:9">
      <c r="I421" s="2"/>
    </row>
    <row r="422" spans="9:9">
      <c r="I422" s="2"/>
    </row>
    <row r="423" spans="9:9">
      <c r="I423" s="2"/>
    </row>
    <row r="424" spans="9:9">
      <c r="I424" s="2"/>
    </row>
    <row r="425" spans="9:9">
      <c r="I425" s="2"/>
    </row>
    <row r="426" spans="9:9">
      <c r="I426" s="2"/>
    </row>
    <row r="427" spans="9:9">
      <c r="I427" s="2"/>
    </row>
    <row r="428" spans="9:9">
      <c r="I428" s="2"/>
    </row>
    <row r="429" spans="9:9">
      <c r="I429" s="2"/>
    </row>
    <row r="430" spans="9:9">
      <c r="I430" s="2"/>
    </row>
    <row r="431" spans="9:9">
      <c r="I431" s="2"/>
    </row>
    <row r="432" spans="9:9">
      <c r="I432" s="2"/>
    </row>
    <row r="433" spans="9:9">
      <c r="I433" s="2"/>
    </row>
    <row r="434" spans="9:9">
      <c r="I434" s="2"/>
    </row>
    <row r="435" spans="9:9">
      <c r="I435" s="2"/>
    </row>
    <row r="436" spans="9:9">
      <c r="I436" s="2"/>
    </row>
    <row r="437" spans="9:9">
      <c r="I437" s="2"/>
    </row>
    <row r="438" spans="9:9">
      <c r="I438" s="2"/>
    </row>
    <row r="439" spans="9:9">
      <c r="I439" s="2"/>
    </row>
    <row r="440" spans="9:9">
      <c r="I440" s="2"/>
    </row>
    <row r="441" spans="9:9">
      <c r="I441" s="2"/>
    </row>
    <row r="442" spans="9:9">
      <c r="I442" s="2"/>
    </row>
    <row r="443" spans="9:9">
      <c r="I443" s="2"/>
    </row>
    <row r="444" spans="9:9">
      <c r="I444" s="2"/>
    </row>
    <row r="445" spans="9:9">
      <c r="I445" s="2"/>
    </row>
    <row r="446" spans="9:9">
      <c r="I446" s="2"/>
    </row>
    <row r="447" spans="9:9">
      <c r="I447" s="2"/>
    </row>
    <row r="448" spans="9:9">
      <c r="I448" s="2"/>
    </row>
    <row r="449" spans="9:9">
      <c r="I449" s="2"/>
    </row>
    <row r="450" spans="9:9">
      <c r="I450" s="2"/>
    </row>
    <row r="451" spans="9:9">
      <c r="I451" s="2"/>
    </row>
    <row r="452" spans="9:9">
      <c r="I452" s="2"/>
    </row>
    <row r="453" spans="9:9">
      <c r="I453" s="2"/>
    </row>
    <row r="454" spans="9:9">
      <c r="I454" s="2"/>
    </row>
    <row r="455" spans="9:9">
      <c r="I455" s="2"/>
    </row>
    <row r="456" spans="9:9">
      <c r="I456" s="2"/>
    </row>
    <row r="457" spans="9:9">
      <c r="I457" s="2"/>
    </row>
    <row r="458" spans="9:9">
      <c r="I458" s="2"/>
    </row>
    <row r="459" spans="9:9">
      <c r="I459" s="2"/>
    </row>
    <row r="460" spans="9:9">
      <c r="I460" s="2"/>
    </row>
    <row r="461" spans="9:9">
      <c r="I461" s="2"/>
    </row>
    <row r="462" spans="9:9">
      <c r="I462" s="2"/>
    </row>
    <row r="463" spans="9:9">
      <c r="I463" s="2"/>
    </row>
    <row r="464" spans="9:9">
      <c r="I464" s="2"/>
    </row>
    <row r="465" spans="9:9">
      <c r="I465" s="2"/>
    </row>
    <row r="466" spans="9:9">
      <c r="I466" s="2"/>
    </row>
    <row r="467" spans="9:9">
      <c r="I467" s="2"/>
    </row>
    <row r="468" spans="9:9">
      <c r="I468" s="2"/>
    </row>
    <row r="469" spans="9:9">
      <c r="I469" s="2"/>
    </row>
    <row r="470" spans="9:9">
      <c r="I470" s="2"/>
    </row>
    <row r="471" spans="9:9">
      <c r="I471" s="2"/>
    </row>
    <row r="472" spans="9:9">
      <c r="I472" s="2"/>
    </row>
    <row r="473" spans="9:9">
      <c r="I473" s="2"/>
    </row>
    <row r="474" spans="9:9">
      <c r="I474" s="2"/>
    </row>
    <row r="475" spans="9:9">
      <c r="I475" s="2"/>
    </row>
    <row r="476" spans="9:9">
      <c r="I476" s="2"/>
    </row>
    <row r="477" spans="9:9">
      <c r="I477" s="2"/>
    </row>
    <row r="478" spans="9:9">
      <c r="I478" s="2"/>
    </row>
    <row r="479" spans="9:9">
      <c r="I479" s="2"/>
    </row>
    <row r="480" spans="9:9">
      <c r="I480" s="2"/>
    </row>
    <row r="481" spans="9:9">
      <c r="I481" s="2"/>
    </row>
    <row r="482" spans="9:9">
      <c r="I482" s="2"/>
    </row>
    <row r="483" spans="9:9">
      <c r="I483" s="2"/>
    </row>
    <row r="484" spans="9:9">
      <c r="I484" s="2"/>
    </row>
    <row r="485" spans="9:9">
      <c r="I485" s="2"/>
    </row>
    <row r="486" spans="9:9">
      <c r="I486" s="2"/>
    </row>
    <row r="487" spans="9:9">
      <c r="I487" s="2"/>
    </row>
    <row r="488" spans="9:9">
      <c r="I488" s="2"/>
    </row>
    <row r="489" spans="9:9">
      <c r="I489" s="2"/>
    </row>
    <row r="490" spans="9:9">
      <c r="I490" s="2"/>
    </row>
    <row r="491" spans="9:9">
      <c r="I491" s="2"/>
    </row>
    <row r="492" spans="9:9">
      <c r="I492" s="2"/>
    </row>
    <row r="493" spans="9:9">
      <c r="I493" s="2"/>
    </row>
    <row r="494" spans="9:9">
      <c r="I494" s="2"/>
    </row>
    <row r="495" spans="9:9">
      <c r="I495" s="2"/>
    </row>
    <row r="496" spans="9:9">
      <c r="I496" s="2"/>
    </row>
    <row r="497" spans="9:9">
      <c r="I497" s="2"/>
    </row>
    <row r="498" spans="9:9">
      <c r="I498" s="2"/>
    </row>
    <row r="499" spans="9:9">
      <c r="I499" s="2"/>
    </row>
    <row r="500" spans="9:9">
      <c r="I500" s="2"/>
    </row>
    <row r="501" spans="9:9">
      <c r="I501" s="2"/>
    </row>
    <row r="502" spans="9:9">
      <c r="I502" s="2"/>
    </row>
    <row r="503" spans="9:9">
      <c r="I503" s="2"/>
    </row>
    <row r="504" spans="9:9">
      <c r="I504" s="2"/>
    </row>
    <row r="505" spans="9:9">
      <c r="I505" s="2"/>
    </row>
    <row r="506" spans="9:9">
      <c r="I506" s="2"/>
    </row>
    <row r="507" spans="9:9">
      <c r="I507" s="2"/>
    </row>
    <row r="508" spans="9:9">
      <c r="I508" s="2"/>
    </row>
    <row r="509" spans="9:9">
      <c r="I509" s="2"/>
    </row>
    <row r="510" spans="9:9">
      <c r="I510" s="2"/>
    </row>
    <row r="511" spans="9:9">
      <c r="I511" s="2"/>
    </row>
    <row r="512" spans="9:9">
      <c r="I512" s="2"/>
    </row>
    <row r="513" spans="9:9">
      <c r="I513" s="2"/>
    </row>
    <row r="514" spans="9:9">
      <c r="I514" s="2"/>
    </row>
    <row r="515" spans="9:9">
      <c r="I515" s="2"/>
    </row>
    <row r="516" spans="9:9">
      <c r="I516" s="2"/>
    </row>
    <row r="517" spans="9:9">
      <c r="I517" s="2"/>
    </row>
    <row r="518" spans="9:9">
      <c r="I518" s="2"/>
    </row>
    <row r="519" spans="9:9">
      <c r="I519" s="2"/>
    </row>
    <row r="520" spans="9:9">
      <c r="I520" s="2"/>
    </row>
    <row r="521" spans="9:9">
      <c r="I521" s="2"/>
    </row>
    <row r="522" spans="9:9">
      <c r="I522" s="2"/>
    </row>
    <row r="523" spans="9:9">
      <c r="I523" s="2"/>
    </row>
    <row r="524" spans="9:9">
      <c r="I524" s="2"/>
    </row>
    <row r="525" spans="9:9">
      <c r="I525" s="2"/>
    </row>
    <row r="526" spans="9:9">
      <c r="I526" s="2"/>
    </row>
    <row r="527" spans="9:9">
      <c r="I527" s="2"/>
    </row>
    <row r="528" spans="9:9">
      <c r="I528" s="2"/>
    </row>
    <row r="529" spans="9:9">
      <c r="I529" s="2"/>
    </row>
    <row r="530" spans="9:9">
      <c r="I530" s="2"/>
    </row>
    <row r="531" spans="9:9">
      <c r="I531" s="2"/>
    </row>
    <row r="532" spans="9:9">
      <c r="I532" s="2"/>
    </row>
    <row r="533" spans="9:9">
      <c r="I533" s="2"/>
    </row>
    <row r="534" spans="9:9">
      <c r="I534" s="2"/>
    </row>
    <row r="535" spans="9:9">
      <c r="I535" s="2"/>
    </row>
    <row r="536" spans="9:9">
      <c r="I536" s="2"/>
    </row>
    <row r="537" spans="9:9">
      <c r="I537" s="2"/>
    </row>
    <row r="538" spans="9:9">
      <c r="I538" s="2"/>
    </row>
    <row r="539" spans="9:9">
      <c r="I539" s="2"/>
    </row>
    <row r="540" spans="9:9">
      <c r="I540" s="2"/>
    </row>
    <row r="541" spans="9:9">
      <c r="I541" s="2"/>
    </row>
    <row r="542" spans="9:9">
      <c r="I542" s="2"/>
    </row>
    <row r="543" spans="9:9">
      <c r="I543" s="2"/>
    </row>
    <row r="544" spans="9:9">
      <c r="I544" s="2"/>
    </row>
    <row r="545" spans="9:9">
      <c r="I545" s="2"/>
    </row>
    <row r="546" spans="9:9">
      <c r="I546" s="2"/>
    </row>
    <row r="547" spans="9:9">
      <c r="I547" s="2"/>
    </row>
    <row r="548" spans="9:9">
      <c r="I548" s="2"/>
    </row>
    <row r="549" spans="9:9">
      <c r="I549" s="2"/>
    </row>
    <row r="550" spans="9:9">
      <c r="I550" s="2"/>
    </row>
    <row r="551" spans="9:9">
      <c r="I551" s="2"/>
    </row>
    <row r="552" spans="9:9">
      <c r="I552" s="2"/>
    </row>
    <row r="553" spans="9:9">
      <c r="I553" s="2"/>
    </row>
    <row r="554" spans="9:9">
      <c r="I554" s="2"/>
    </row>
    <row r="555" spans="9:9">
      <c r="I555" s="2"/>
    </row>
    <row r="556" spans="9:9">
      <c r="I556" s="2"/>
    </row>
    <row r="557" spans="9:9">
      <c r="I557" s="2"/>
    </row>
    <row r="558" spans="9:9">
      <c r="I558" s="2"/>
    </row>
    <row r="559" spans="9:9">
      <c r="I559" s="2"/>
    </row>
    <row r="560" spans="9:9">
      <c r="I560" s="2"/>
    </row>
    <row r="561" spans="9:9">
      <c r="I561" s="2"/>
    </row>
    <row r="562" spans="9:9">
      <c r="I562" s="2"/>
    </row>
    <row r="563" spans="9:9">
      <c r="I563" s="2"/>
    </row>
    <row r="564" spans="9:9">
      <c r="I564" s="2"/>
    </row>
    <row r="565" spans="9:9">
      <c r="I565" s="2"/>
    </row>
    <row r="566" spans="9:9">
      <c r="I566" s="2"/>
    </row>
    <row r="567" spans="9:9">
      <c r="I567" s="2"/>
    </row>
    <row r="568" spans="9:9">
      <c r="I568" s="2"/>
    </row>
    <row r="569" spans="9:9">
      <c r="I569" s="2"/>
    </row>
    <row r="570" spans="9:9">
      <c r="I570" s="2"/>
    </row>
    <row r="571" spans="9:9">
      <c r="I571" s="2"/>
    </row>
    <row r="572" spans="9:9">
      <c r="I572" s="2"/>
    </row>
    <row r="573" spans="9:9">
      <c r="I573" s="2"/>
    </row>
    <row r="574" spans="9:9">
      <c r="I574" s="2"/>
    </row>
    <row r="575" spans="9:9">
      <c r="I575" s="2"/>
    </row>
    <row r="576" spans="9:9">
      <c r="I576" s="2"/>
    </row>
    <row r="577" spans="9:9">
      <c r="I577" s="2"/>
    </row>
    <row r="578" spans="9:9">
      <c r="I578" s="2"/>
    </row>
    <row r="579" spans="9:9">
      <c r="I579" s="2"/>
    </row>
    <row r="580" spans="9:9">
      <c r="I580" s="2"/>
    </row>
    <row r="581" spans="9:9">
      <c r="I581" s="2"/>
    </row>
    <row r="582" spans="9:9">
      <c r="I582" s="2"/>
    </row>
    <row r="583" spans="9:9">
      <c r="I583" s="2"/>
    </row>
    <row r="584" spans="9:9">
      <c r="I584" s="2"/>
    </row>
    <row r="585" spans="9:9">
      <c r="I585" s="2"/>
    </row>
    <row r="586" spans="9:9">
      <c r="I586" s="2"/>
    </row>
    <row r="587" spans="9:9">
      <c r="I587" s="2"/>
    </row>
    <row r="588" spans="9:9">
      <c r="I588" s="2"/>
    </row>
    <row r="589" spans="9:9">
      <c r="I589" s="2"/>
    </row>
    <row r="590" spans="9:9">
      <c r="I590" s="2"/>
    </row>
    <row r="591" spans="9:9">
      <c r="I591" s="2"/>
    </row>
    <row r="592" spans="9:9">
      <c r="I592" s="2"/>
    </row>
    <row r="593" spans="9:9">
      <c r="I593" s="2"/>
    </row>
    <row r="594" spans="9:9">
      <c r="I594" s="2"/>
    </row>
    <row r="595" spans="9:9">
      <c r="I595" s="2"/>
    </row>
    <row r="596" spans="9:9">
      <c r="I596" s="2"/>
    </row>
    <row r="597" spans="9:9">
      <c r="I597" s="2"/>
    </row>
    <row r="598" spans="9:9">
      <c r="I598" s="2"/>
    </row>
    <row r="599" spans="9:9">
      <c r="I599" s="2"/>
    </row>
    <row r="600" spans="9:9">
      <c r="I600" s="2"/>
    </row>
    <row r="601" spans="9:9">
      <c r="I601" s="2"/>
    </row>
    <row r="602" spans="9:9">
      <c r="I602" s="2"/>
    </row>
    <row r="603" spans="9:9">
      <c r="I603" s="2"/>
    </row>
    <row r="604" spans="9:9">
      <c r="I604" s="2"/>
    </row>
    <row r="605" spans="9:9">
      <c r="I605" s="2"/>
    </row>
    <row r="606" spans="9:9">
      <c r="I606" s="2"/>
    </row>
    <row r="607" spans="9:9">
      <c r="I607" s="2"/>
    </row>
    <row r="608" spans="9:9">
      <c r="I608" s="2"/>
    </row>
    <row r="609" spans="9:9">
      <c r="I609" s="2"/>
    </row>
    <row r="610" spans="9:9">
      <c r="I610" s="2"/>
    </row>
    <row r="611" spans="9:9">
      <c r="I611" s="2"/>
    </row>
    <row r="612" spans="9:9">
      <c r="I612" s="2"/>
    </row>
    <row r="613" spans="9:9">
      <c r="I613" s="2"/>
    </row>
    <row r="614" spans="9:9">
      <c r="I614" s="2"/>
    </row>
    <row r="615" spans="9:9">
      <c r="I615" s="2"/>
    </row>
    <row r="616" spans="9:9">
      <c r="I616" s="2"/>
    </row>
    <row r="617" spans="9:9">
      <c r="I617" s="2"/>
    </row>
    <row r="618" spans="9:9">
      <c r="I618" s="2"/>
    </row>
    <row r="619" spans="9:9">
      <c r="I619" s="2"/>
    </row>
    <row r="620" spans="9:9">
      <c r="I620" s="2"/>
    </row>
    <row r="621" spans="9:9">
      <c r="I621" s="2"/>
    </row>
    <row r="622" spans="9:9">
      <c r="I622" s="2"/>
    </row>
    <row r="623" spans="9:9">
      <c r="I623" s="2"/>
    </row>
    <row r="624" spans="9:9">
      <c r="I624" s="2"/>
    </row>
    <row r="625" spans="9:9">
      <c r="I625" s="2"/>
    </row>
    <row r="626" spans="9:9">
      <c r="I626" s="2"/>
    </row>
    <row r="627" spans="9:9">
      <c r="I627" s="2"/>
    </row>
    <row r="628" spans="9:9">
      <c r="I628" s="2"/>
    </row>
    <row r="629" spans="9:9">
      <c r="I629" s="2"/>
    </row>
    <row r="630" spans="9:9">
      <c r="I630" s="2"/>
    </row>
    <row r="631" spans="9:9">
      <c r="I631" s="2"/>
    </row>
    <row r="632" spans="9:9">
      <c r="I632" s="2"/>
    </row>
    <row r="633" spans="9:9">
      <c r="I633" s="2"/>
    </row>
    <row r="634" spans="9:9">
      <c r="I634" s="2"/>
    </row>
    <row r="635" spans="9:9">
      <c r="I635" s="2"/>
    </row>
    <row r="636" spans="9:9">
      <c r="I636" s="2"/>
    </row>
    <row r="637" spans="9:9">
      <c r="I637" s="2"/>
    </row>
    <row r="638" spans="9:9">
      <c r="I638" s="2"/>
    </row>
    <row r="639" spans="9:9">
      <c r="I639" s="2"/>
    </row>
    <row r="640" spans="9:9">
      <c r="I640" s="2"/>
    </row>
    <row r="641" spans="9:9">
      <c r="I641" s="2"/>
    </row>
    <row r="642" spans="9:9">
      <c r="I642" s="2"/>
    </row>
    <row r="643" spans="9:9">
      <c r="I643" s="2"/>
    </row>
    <row r="644" spans="9:9">
      <c r="I644" s="2"/>
    </row>
    <row r="645" spans="9:9">
      <c r="I645" s="2"/>
    </row>
    <row r="646" spans="9:9">
      <c r="I646" s="2"/>
    </row>
    <row r="647" spans="9:9">
      <c r="I647" s="2"/>
    </row>
    <row r="648" spans="9:9">
      <c r="I648" s="2"/>
    </row>
    <row r="649" spans="9:9">
      <c r="I649" s="2"/>
    </row>
    <row r="650" spans="9:9">
      <c r="I650" s="2"/>
    </row>
    <row r="651" spans="9:9">
      <c r="I651" s="2"/>
    </row>
    <row r="652" spans="9:9">
      <c r="I652" s="2"/>
    </row>
    <row r="653" spans="9:9">
      <c r="I653" s="2"/>
    </row>
    <row r="654" spans="9:9">
      <c r="I654" s="2"/>
    </row>
    <row r="655" spans="9:9">
      <c r="I655" s="2"/>
    </row>
    <row r="656" spans="9:9">
      <c r="I656" s="2"/>
    </row>
    <row r="657" spans="9:9">
      <c r="I657" s="2"/>
    </row>
    <row r="658" spans="9:9">
      <c r="I658" s="2"/>
    </row>
    <row r="659" spans="9:9">
      <c r="I659" s="2"/>
    </row>
    <row r="660" spans="9:9">
      <c r="I660" s="2"/>
    </row>
    <row r="661" spans="9:9">
      <c r="I661" s="2"/>
    </row>
    <row r="662" spans="9:9">
      <c r="I662" s="2"/>
    </row>
    <row r="663" spans="9:9">
      <c r="I663" s="2"/>
    </row>
    <row r="664" spans="9:9">
      <c r="I664" s="2"/>
    </row>
    <row r="665" spans="9:9">
      <c r="I665" s="2"/>
    </row>
    <row r="666" spans="9:9">
      <c r="I666" s="2"/>
    </row>
    <row r="667" spans="9:9">
      <c r="I667" s="2"/>
    </row>
    <row r="668" spans="9:9">
      <c r="I668" s="2"/>
    </row>
    <row r="669" spans="9:9">
      <c r="I669" s="2"/>
    </row>
    <row r="670" spans="9:9">
      <c r="I670" s="2"/>
    </row>
    <row r="671" spans="9:9">
      <c r="I671" s="2"/>
    </row>
    <row r="672" spans="9:9">
      <c r="I672" s="2"/>
    </row>
    <row r="673" spans="9:9">
      <c r="I673" s="2"/>
    </row>
    <row r="674" spans="9:9">
      <c r="I674" s="2"/>
    </row>
    <row r="675" spans="9:9">
      <c r="I675" s="2"/>
    </row>
    <row r="676" spans="9:9">
      <c r="I676" s="2"/>
    </row>
    <row r="677" spans="9:9">
      <c r="I677" s="2"/>
    </row>
    <row r="678" spans="9:9">
      <c r="I678" s="2"/>
    </row>
    <row r="679" spans="9:9">
      <c r="I679" s="2"/>
    </row>
    <row r="680" spans="9:9">
      <c r="I680" s="2"/>
    </row>
    <row r="681" spans="9:9">
      <c r="I681" s="2"/>
    </row>
    <row r="682" spans="9:9">
      <c r="I682" s="2"/>
    </row>
    <row r="683" spans="9:9">
      <c r="I683" s="2"/>
    </row>
    <row r="684" spans="9:9">
      <c r="I684" s="2"/>
    </row>
    <row r="685" spans="9:9">
      <c r="I685" s="2"/>
    </row>
    <row r="686" spans="9:9">
      <c r="I686" s="2"/>
    </row>
    <row r="687" spans="9:9">
      <c r="I687" s="2"/>
    </row>
    <row r="688" spans="9:9">
      <c r="I688" s="2"/>
    </row>
    <row r="689" spans="9:9">
      <c r="I689" s="2"/>
    </row>
    <row r="690" spans="9:9">
      <c r="I690" s="2"/>
    </row>
    <row r="691" spans="9:9">
      <c r="I691" s="2"/>
    </row>
    <row r="692" spans="9:9">
      <c r="I692" s="2"/>
    </row>
    <row r="693" spans="9:9">
      <c r="I693" s="2"/>
    </row>
    <row r="694" spans="9:9">
      <c r="I694" s="2"/>
    </row>
    <row r="695" spans="9:9">
      <c r="I695" s="2"/>
    </row>
    <row r="696" spans="9:9">
      <c r="I696" s="2"/>
    </row>
    <row r="697" spans="9:9">
      <c r="I697" s="2"/>
    </row>
    <row r="698" spans="9:9">
      <c r="I698" s="2"/>
    </row>
    <row r="699" spans="9:9">
      <c r="I699" s="2"/>
    </row>
    <row r="700" spans="9:9">
      <c r="I700" s="2"/>
    </row>
    <row r="701" spans="9:9">
      <c r="I701" s="2"/>
    </row>
    <row r="702" spans="9:9">
      <c r="I702" s="2"/>
    </row>
    <row r="703" spans="9:9">
      <c r="I703" s="2"/>
    </row>
    <row r="704" spans="9:9">
      <c r="I704" s="2"/>
    </row>
    <row r="705" spans="9:9">
      <c r="I705" s="2"/>
    </row>
    <row r="706" spans="9:9">
      <c r="I706" s="2"/>
    </row>
    <row r="707" spans="9:9">
      <c r="I707" s="2"/>
    </row>
    <row r="708" spans="9:9">
      <c r="I708" s="2"/>
    </row>
    <row r="709" spans="9:9">
      <c r="I709" s="2"/>
    </row>
    <row r="710" spans="9:9">
      <c r="I710" s="2"/>
    </row>
    <row r="711" spans="9:9">
      <c r="I711" s="2"/>
    </row>
    <row r="712" spans="9:9">
      <c r="I712" s="2"/>
    </row>
    <row r="713" spans="9:9">
      <c r="I713" s="2"/>
    </row>
    <row r="714" spans="9:9">
      <c r="I714" s="2"/>
    </row>
    <row r="715" spans="9:9">
      <c r="I715" s="2"/>
    </row>
    <row r="716" spans="9:9">
      <c r="I716" s="2"/>
    </row>
    <row r="717" spans="9:9">
      <c r="I717" s="2"/>
    </row>
    <row r="718" spans="9:9">
      <c r="I718" s="2"/>
    </row>
    <row r="719" spans="9:9">
      <c r="I719" s="2"/>
    </row>
    <row r="720" spans="9:9">
      <c r="I720" s="2"/>
    </row>
    <row r="721" spans="9:9">
      <c r="I721" s="2"/>
    </row>
    <row r="722" spans="9:9">
      <c r="I722" s="2"/>
    </row>
    <row r="723" spans="9:9">
      <c r="I723" s="2"/>
    </row>
    <row r="724" spans="9:9">
      <c r="I724" s="2"/>
    </row>
    <row r="725" spans="9:9">
      <c r="I725" s="2"/>
    </row>
    <row r="726" spans="9:9">
      <c r="I726" s="2"/>
    </row>
    <row r="727" spans="9:9">
      <c r="I727" s="2"/>
    </row>
    <row r="728" spans="9:9">
      <c r="I728" s="2"/>
    </row>
    <row r="729" spans="9:9">
      <c r="I729" s="2"/>
    </row>
    <row r="730" spans="9:9">
      <c r="I730" s="2"/>
    </row>
    <row r="731" spans="9:9">
      <c r="I731" s="2"/>
    </row>
    <row r="732" spans="9:9">
      <c r="I732" s="2"/>
    </row>
    <row r="733" spans="9:9">
      <c r="I733" s="2"/>
    </row>
    <row r="734" spans="9:9">
      <c r="I734" s="2"/>
    </row>
    <row r="735" spans="9:9">
      <c r="I735" s="2"/>
    </row>
    <row r="736" spans="9:9">
      <c r="I736" s="2"/>
    </row>
    <row r="737" spans="9:9">
      <c r="I737" s="2"/>
    </row>
    <row r="738" spans="9:9">
      <c r="I738" s="2"/>
    </row>
    <row r="739" spans="9:9">
      <c r="I739" s="2"/>
    </row>
    <row r="740" spans="9:9">
      <c r="I740" s="2"/>
    </row>
    <row r="741" spans="9:9">
      <c r="I741" s="2"/>
    </row>
    <row r="742" spans="9:9">
      <c r="I742" s="2"/>
    </row>
    <row r="743" spans="9:9">
      <c r="I743" s="2"/>
    </row>
    <row r="744" spans="9:9">
      <c r="I744" s="2"/>
    </row>
    <row r="745" spans="9:9">
      <c r="I745" s="2"/>
    </row>
    <row r="746" spans="9:9">
      <c r="I746" s="2"/>
    </row>
    <row r="747" spans="9:9">
      <c r="I747" s="2"/>
    </row>
    <row r="748" spans="9:9">
      <c r="I748" s="2"/>
    </row>
    <row r="749" spans="9:9">
      <c r="I749" s="2"/>
    </row>
    <row r="750" spans="9:9">
      <c r="I750" s="2"/>
    </row>
    <row r="751" spans="9:9">
      <c r="I751" s="2"/>
    </row>
    <row r="752" spans="9:9">
      <c r="I752" s="2"/>
    </row>
  </sheetData>
  <autoFilter ref="A2:S41" xr:uid="{00000000-0009-0000-0000-000001000000}"/>
  <mergeCells count="1">
    <mergeCell ref="A1:S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'Definitions &amp; Values'!$A$4:$A$8</xm:f>
          </x14:formula1>
          <xm:sqref>C1:C1048576</xm:sqref>
        </x14:dataValidation>
        <x14:dataValidation type="list" allowBlank="1" showInputMessage="1" showErrorMessage="1" xr:uid="{00000000-0002-0000-0100-000001000000}">
          <x14:formula1>
            <xm:f>'Definitions &amp; Values'!$B$4:$B$8</xm:f>
          </x14:formula1>
          <xm:sqref>D1 D3:D1048576</xm:sqref>
        </x14:dataValidation>
        <x14:dataValidation type="list" allowBlank="1" showErrorMessage="1" error="Please select an allowed value." xr:uid="{648F6B20-54CA-4592-BFBE-0DFA4FB88373}">
          <x14:formula1>
            <xm:f>'Definitions &amp; Values'!$A$32:$A$35</xm:f>
          </x14:formula1>
          <xm:sqref>F3:F135</xm:sqref>
        </x14:dataValidation>
        <x14:dataValidation type="list" allowBlank="1" showInputMessage="1" showErrorMessage="1" xr:uid="{C874F579-86E9-46CD-B4A7-08E52408CFA7}">
          <x14:formula1>
            <xm:f>'Definitions &amp; Values'!$H$3:$H$11</xm:f>
          </x14:formula1>
          <xm:sqref>I4:I752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
  <sheetViews>
    <sheetView zoomScaleNormal="100" workbookViewId="0">
      <pane xSplit="2" ySplit="2" topLeftCell="C3" activePane="bottomRight" state="frozen"/>
      <selection pane="bottomRight" activeCell="D30" sqref="D30"/>
      <selection pane="bottomLeft" activeCell="A3" sqref="A3"/>
      <selection pane="topRight" activeCell="C1" sqref="C1"/>
    </sheetView>
  </sheetViews>
  <sheetFormatPr defaultColWidth="9.140625" defaultRowHeight="14.45"/>
  <cols>
    <col min="1" max="1" width="5.140625" style="3" bestFit="1" customWidth="1"/>
    <col min="2" max="2" width="34.28515625" style="3" customWidth="1"/>
    <col min="3" max="4" width="14.28515625" style="3" customWidth="1"/>
    <col min="5" max="5" width="14" style="3" bestFit="1" customWidth="1"/>
    <col min="6" max="6" width="14" style="3" customWidth="1"/>
    <col min="7" max="7" width="16.42578125" style="3" bestFit="1" customWidth="1"/>
    <col min="8" max="8" width="16.28515625" style="3" bestFit="1" customWidth="1"/>
    <col min="9" max="9" width="34.28515625" style="3" customWidth="1"/>
    <col min="10" max="10" width="16.28515625" style="3" bestFit="1" customWidth="1"/>
    <col min="11" max="11" width="10.140625" style="3" bestFit="1" customWidth="1"/>
    <col min="12" max="16384" width="9.140625" style="3"/>
  </cols>
  <sheetData>
    <row r="1" spans="1:11" ht="21">
      <c r="A1" s="65" t="s">
        <v>38</v>
      </c>
      <c r="B1" s="65"/>
      <c r="C1" s="65"/>
      <c r="D1" s="65"/>
      <c r="E1" s="65"/>
      <c r="F1" s="65"/>
      <c r="G1" s="65"/>
      <c r="H1" s="65"/>
      <c r="I1" s="65"/>
      <c r="J1" s="65"/>
      <c r="K1" s="65"/>
    </row>
    <row r="2" spans="1:11" ht="45" customHeight="1">
      <c r="A2" s="7" t="s">
        <v>39</v>
      </c>
      <c r="B2" s="7" t="s">
        <v>40</v>
      </c>
      <c r="C2" s="7" t="s">
        <v>41</v>
      </c>
      <c r="D2" s="7" t="s">
        <v>42</v>
      </c>
      <c r="E2" s="7" t="s">
        <v>43</v>
      </c>
      <c r="F2" s="7" t="s">
        <v>44</v>
      </c>
      <c r="G2" s="7" t="s">
        <v>45</v>
      </c>
      <c r="H2" s="7" t="s">
        <v>46</v>
      </c>
      <c r="I2" s="7" t="s">
        <v>17</v>
      </c>
      <c r="J2" s="7" t="s">
        <v>47</v>
      </c>
      <c r="K2" s="7" t="s">
        <v>48</v>
      </c>
    </row>
    <row r="3" spans="1:11" ht="57.95">
      <c r="A3" s="53">
        <v>1</v>
      </c>
      <c r="B3" s="54" t="s">
        <v>49</v>
      </c>
      <c r="C3" s="54" t="s">
        <v>29</v>
      </c>
      <c r="D3" s="54" t="s">
        <v>28</v>
      </c>
      <c r="E3" s="57">
        <v>33322</v>
      </c>
      <c r="F3" s="53">
        <f ca="1">IF(J3="",TODAY()-E3,J3-E3)</f>
        <v>97</v>
      </c>
      <c r="G3" s="57">
        <v>33372</v>
      </c>
      <c r="H3" s="57">
        <v>33419</v>
      </c>
      <c r="I3" s="54" t="s">
        <v>50</v>
      </c>
      <c r="J3" s="57">
        <v>33419</v>
      </c>
      <c r="K3" s="61" t="s">
        <v>33</v>
      </c>
    </row>
    <row r="4" spans="1:11">
      <c r="A4" s="9">
        <f>IF(B3="","",A3+1)</f>
        <v>2</v>
      </c>
      <c r="B4" s="2"/>
      <c r="C4" s="2"/>
      <c r="D4" s="2"/>
      <c r="E4" s="5"/>
      <c r="F4" s="9" t="str">
        <f t="shared" ref="F4:F41" ca="1" si="0">IF(E4="","",TODAY()-E4)</f>
        <v/>
      </c>
      <c r="G4" s="5"/>
      <c r="H4" s="4"/>
      <c r="I4" s="2"/>
      <c r="J4" s="4"/>
      <c r="K4" s="4"/>
    </row>
    <row r="5" spans="1:11">
      <c r="A5" s="9" t="str">
        <f t="shared" ref="A5:A41" si="1">IF(B4="","",A4+1)</f>
        <v/>
      </c>
      <c r="B5" s="2"/>
      <c r="C5" s="2"/>
      <c r="D5" s="2"/>
      <c r="E5" s="5"/>
      <c r="F5" s="9" t="str">
        <f t="shared" ca="1" si="0"/>
        <v/>
      </c>
      <c r="G5" s="5"/>
      <c r="H5" s="5"/>
      <c r="I5" s="2"/>
      <c r="J5" s="5"/>
      <c r="K5" s="4"/>
    </row>
    <row r="6" spans="1:11">
      <c r="A6" s="9" t="str">
        <f t="shared" si="1"/>
        <v/>
      </c>
      <c r="B6" s="2"/>
      <c r="C6" s="2"/>
      <c r="D6" s="2"/>
      <c r="E6" s="5"/>
      <c r="F6" s="9" t="str">
        <f t="shared" ca="1" si="0"/>
        <v/>
      </c>
      <c r="G6" s="5"/>
      <c r="H6" s="5"/>
      <c r="I6" s="2"/>
      <c r="J6" s="5"/>
      <c r="K6" s="4"/>
    </row>
    <row r="7" spans="1:11">
      <c r="A7" s="9" t="str">
        <f t="shared" si="1"/>
        <v/>
      </c>
      <c r="B7" s="2"/>
      <c r="C7" s="2"/>
      <c r="D7" s="2"/>
      <c r="E7" s="5"/>
      <c r="F7" s="9" t="str">
        <f t="shared" ca="1" si="0"/>
        <v/>
      </c>
      <c r="G7" s="5"/>
      <c r="H7" s="5"/>
      <c r="I7" s="2"/>
      <c r="J7" s="5"/>
      <c r="K7" s="4"/>
    </row>
    <row r="8" spans="1:11">
      <c r="A8" s="9" t="str">
        <f t="shared" si="1"/>
        <v/>
      </c>
      <c r="B8" s="2"/>
      <c r="C8" s="2"/>
      <c r="D8" s="2"/>
      <c r="E8" s="5"/>
      <c r="F8" s="9" t="str">
        <f t="shared" ca="1" si="0"/>
        <v/>
      </c>
      <c r="G8" s="5"/>
      <c r="H8" s="5"/>
      <c r="I8" s="2"/>
      <c r="J8" s="5"/>
      <c r="K8" s="4"/>
    </row>
    <row r="9" spans="1:11">
      <c r="A9" s="9" t="str">
        <f t="shared" si="1"/>
        <v/>
      </c>
      <c r="B9" s="2"/>
      <c r="C9" s="2"/>
      <c r="D9" s="2"/>
      <c r="E9" s="5"/>
      <c r="F9" s="9" t="str">
        <f t="shared" ca="1" si="0"/>
        <v/>
      </c>
      <c r="G9" s="5"/>
      <c r="H9" s="5"/>
      <c r="I9" s="2"/>
      <c r="J9" s="5"/>
      <c r="K9" s="4"/>
    </row>
    <row r="10" spans="1:11">
      <c r="A10" s="9" t="str">
        <f t="shared" si="1"/>
        <v/>
      </c>
      <c r="B10" s="2"/>
      <c r="C10" s="2"/>
      <c r="D10" s="2"/>
      <c r="E10" s="5"/>
      <c r="F10" s="9"/>
      <c r="G10" s="5"/>
      <c r="H10" s="5"/>
      <c r="I10" s="2"/>
      <c r="J10" s="5"/>
      <c r="K10" s="4"/>
    </row>
    <row r="11" spans="1:11">
      <c r="A11" s="9" t="str">
        <f t="shared" si="1"/>
        <v/>
      </c>
      <c r="B11" s="2"/>
      <c r="C11" s="2"/>
      <c r="D11" s="2"/>
      <c r="E11" s="5"/>
      <c r="F11" s="9" t="str">
        <f t="shared" ca="1" si="0"/>
        <v/>
      </c>
      <c r="G11" s="5"/>
      <c r="H11" s="5"/>
      <c r="I11" s="2"/>
      <c r="J11" s="5"/>
      <c r="K11" s="4"/>
    </row>
    <row r="12" spans="1:11">
      <c r="A12" s="9" t="str">
        <f t="shared" si="1"/>
        <v/>
      </c>
      <c r="B12" s="2"/>
      <c r="C12" s="2"/>
      <c r="D12" s="2"/>
      <c r="E12" s="4"/>
      <c r="F12" s="9" t="str">
        <f t="shared" ca="1" si="0"/>
        <v/>
      </c>
      <c r="G12" s="4"/>
      <c r="H12" s="4"/>
      <c r="I12" s="2"/>
      <c r="J12" s="4"/>
      <c r="K12" s="4"/>
    </row>
    <row r="13" spans="1:11">
      <c r="A13" s="9" t="str">
        <f t="shared" si="1"/>
        <v/>
      </c>
      <c r="B13" s="2"/>
      <c r="C13" s="2"/>
      <c r="D13" s="2"/>
      <c r="E13" s="4"/>
      <c r="F13" s="9" t="str">
        <f t="shared" ca="1" si="0"/>
        <v/>
      </c>
      <c r="G13" s="4"/>
      <c r="H13" s="4"/>
      <c r="I13" s="2"/>
      <c r="J13" s="4"/>
      <c r="K13" s="4"/>
    </row>
    <row r="14" spans="1:11">
      <c r="A14" s="9" t="str">
        <f t="shared" si="1"/>
        <v/>
      </c>
      <c r="B14" s="2"/>
      <c r="C14" s="2"/>
      <c r="D14" s="2"/>
      <c r="E14" s="4"/>
      <c r="F14" s="9" t="str">
        <f t="shared" ca="1" si="0"/>
        <v/>
      </c>
      <c r="G14" s="4"/>
      <c r="H14" s="4"/>
      <c r="I14" s="2"/>
      <c r="J14" s="4"/>
      <c r="K14" s="4"/>
    </row>
    <row r="15" spans="1:11">
      <c r="A15" s="9" t="str">
        <f t="shared" si="1"/>
        <v/>
      </c>
      <c r="B15" s="2"/>
      <c r="C15" s="2"/>
      <c r="D15" s="2"/>
      <c r="E15" s="4"/>
      <c r="F15" s="9" t="str">
        <f t="shared" ca="1" si="0"/>
        <v/>
      </c>
      <c r="G15" s="4"/>
      <c r="H15" s="4"/>
      <c r="I15" s="2"/>
      <c r="J15" s="4"/>
      <c r="K15" s="4"/>
    </row>
    <row r="16" spans="1:11">
      <c r="A16" s="9" t="str">
        <f t="shared" si="1"/>
        <v/>
      </c>
      <c r="B16" s="2"/>
      <c r="C16" s="2"/>
      <c r="D16" s="2"/>
      <c r="E16" s="4"/>
      <c r="F16" s="9" t="str">
        <f t="shared" ca="1" si="0"/>
        <v/>
      </c>
      <c r="G16" s="4"/>
      <c r="H16" s="4"/>
      <c r="I16" s="2"/>
      <c r="J16" s="4"/>
      <c r="K16" s="4"/>
    </row>
    <row r="17" spans="1:11">
      <c r="A17" s="9" t="str">
        <f t="shared" si="1"/>
        <v/>
      </c>
      <c r="B17" s="2"/>
      <c r="C17" s="2"/>
      <c r="D17" s="2"/>
      <c r="E17" s="4"/>
      <c r="F17" s="9" t="str">
        <f t="shared" ca="1" si="0"/>
        <v/>
      </c>
      <c r="G17" s="4"/>
      <c r="H17" s="4"/>
      <c r="I17" s="2"/>
      <c r="J17" s="4"/>
      <c r="K17" s="4"/>
    </row>
    <row r="18" spans="1:11">
      <c r="A18" s="9" t="str">
        <f t="shared" si="1"/>
        <v/>
      </c>
      <c r="B18" s="2"/>
      <c r="C18" s="2"/>
      <c r="D18" s="2"/>
      <c r="E18" s="4"/>
      <c r="F18" s="9" t="str">
        <f t="shared" ca="1" si="0"/>
        <v/>
      </c>
      <c r="G18" s="4"/>
      <c r="H18" s="4"/>
      <c r="I18" s="2"/>
      <c r="J18" s="4"/>
      <c r="K18" s="4"/>
    </row>
    <row r="19" spans="1:11">
      <c r="A19" s="9" t="str">
        <f t="shared" si="1"/>
        <v/>
      </c>
      <c r="B19" s="2"/>
      <c r="C19" s="2"/>
      <c r="D19" s="2"/>
      <c r="E19" s="4"/>
      <c r="F19" s="9" t="str">
        <f t="shared" ca="1" si="0"/>
        <v/>
      </c>
      <c r="G19" s="4"/>
      <c r="H19" s="4"/>
      <c r="I19" s="2"/>
      <c r="J19" s="4"/>
      <c r="K19" s="4"/>
    </row>
    <row r="20" spans="1:11">
      <c r="A20" s="9" t="str">
        <f t="shared" si="1"/>
        <v/>
      </c>
      <c r="B20" s="2"/>
      <c r="C20" s="2"/>
      <c r="D20" s="2"/>
      <c r="E20" s="4"/>
      <c r="F20" s="9" t="str">
        <f t="shared" ca="1" si="0"/>
        <v/>
      </c>
      <c r="G20" s="4"/>
      <c r="H20" s="4"/>
      <c r="I20" s="2"/>
      <c r="J20" s="4"/>
      <c r="K20" s="4"/>
    </row>
    <row r="21" spans="1:11">
      <c r="A21" s="9" t="str">
        <f t="shared" si="1"/>
        <v/>
      </c>
      <c r="B21" s="2"/>
      <c r="C21" s="2"/>
      <c r="D21" s="2"/>
      <c r="E21" s="4"/>
      <c r="F21" s="9" t="str">
        <f t="shared" ca="1" si="0"/>
        <v/>
      </c>
      <c r="G21" s="4"/>
      <c r="H21" s="4"/>
      <c r="I21" s="2"/>
      <c r="J21" s="4"/>
      <c r="K21" s="4"/>
    </row>
    <row r="22" spans="1:11">
      <c r="A22" s="9" t="str">
        <f t="shared" si="1"/>
        <v/>
      </c>
      <c r="B22" s="2"/>
      <c r="C22" s="2"/>
      <c r="D22" s="2"/>
      <c r="E22" s="4"/>
      <c r="F22" s="9" t="str">
        <f t="shared" ca="1" si="0"/>
        <v/>
      </c>
      <c r="G22" s="4"/>
      <c r="H22" s="4"/>
      <c r="I22" s="2"/>
      <c r="J22" s="4"/>
      <c r="K22" s="4"/>
    </row>
    <row r="23" spans="1:11">
      <c r="A23" s="9" t="str">
        <f t="shared" si="1"/>
        <v/>
      </c>
      <c r="B23" s="2"/>
      <c r="C23" s="2"/>
      <c r="D23" s="2"/>
      <c r="E23" s="4"/>
      <c r="F23" s="9" t="str">
        <f t="shared" ca="1" si="0"/>
        <v/>
      </c>
      <c r="G23" s="4"/>
      <c r="H23" s="4"/>
      <c r="I23" s="2"/>
      <c r="J23" s="4"/>
      <c r="K23" s="4"/>
    </row>
    <row r="24" spans="1:11">
      <c r="A24" s="9" t="str">
        <f t="shared" si="1"/>
        <v/>
      </c>
      <c r="B24" s="2"/>
      <c r="C24" s="2"/>
      <c r="D24" s="2"/>
      <c r="E24" s="4"/>
      <c r="F24" s="9" t="str">
        <f t="shared" ca="1" si="0"/>
        <v/>
      </c>
      <c r="G24" s="4"/>
      <c r="H24" s="4"/>
      <c r="I24" s="2"/>
      <c r="J24" s="4"/>
      <c r="K24" s="4"/>
    </row>
    <row r="25" spans="1:11">
      <c r="A25" s="9" t="str">
        <f t="shared" si="1"/>
        <v/>
      </c>
      <c r="B25" s="2"/>
      <c r="C25" s="2"/>
      <c r="D25" s="2"/>
      <c r="E25" s="4"/>
      <c r="F25" s="9" t="str">
        <f t="shared" ca="1" si="0"/>
        <v/>
      </c>
      <c r="G25" s="4"/>
      <c r="H25" s="4"/>
      <c r="I25" s="2"/>
      <c r="J25" s="4"/>
      <c r="K25" s="4"/>
    </row>
    <row r="26" spans="1:11">
      <c r="A26" s="9" t="str">
        <f t="shared" si="1"/>
        <v/>
      </c>
      <c r="B26" s="2"/>
      <c r="C26" s="2"/>
      <c r="D26" s="2"/>
      <c r="E26" s="4"/>
      <c r="F26" s="9" t="str">
        <f t="shared" ca="1" si="0"/>
        <v/>
      </c>
      <c r="G26" s="4"/>
      <c r="H26" s="4"/>
      <c r="I26" s="2"/>
      <c r="J26" s="4"/>
      <c r="K26" s="4"/>
    </row>
    <row r="27" spans="1:11">
      <c r="A27" s="9" t="str">
        <f t="shared" si="1"/>
        <v/>
      </c>
      <c r="B27" s="2"/>
      <c r="C27" s="2"/>
      <c r="D27" s="2"/>
      <c r="E27" s="4"/>
      <c r="F27" s="9" t="str">
        <f t="shared" ca="1" si="0"/>
        <v/>
      </c>
      <c r="G27" s="4"/>
      <c r="H27" s="4"/>
      <c r="I27" s="2"/>
      <c r="J27" s="4"/>
      <c r="K27" s="4"/>
    </row>
    <row r="28" spans="1:11">
      <c r="A28" s="9" t="str">
        <f t="shared" si="1"/>
        <v/>
      </c>
      <c r="B28" s="2"/>
      <c r="C28" s="2"/>
      <c r="D28" s="2"/>
      <c r="E28" s="4"/>
      <c r="F28" s="9" t="str">
        <f t="shared" ca="1" si="0"/>
        <v/>
      </c>
      <c r="G28" s="4"/>
      <c r="H28" s="4"/>
      <c r="I28" s="2"/>
      <c r="J28" s="4"/>
      <c r="K28" s="4"/>
    </row>
    <row r="29" spans="1:11">
      <c r="A29" s="9" t="str">
        <f t="shared" si="1"/>
        <v/>
      </c>
      <c r="B29" s="2"/>
      <c r="C29" s="2"/>
      <c r="D29" s="2"/>
      <c r="E29" s="4"/>
      <c r="F29" s="9" t="str">
        <f t="shared" ca="1" si="0"/>
        <v/>
      </c>
      <c r="G29" s="4"/>
      <c r="H29" s="4"/>
      <c r="I29" s="2"/>
      <c r="J29" s="4"/>
      <c r="K29" s="4"/>
    </row>
    <row r="30" spans="1:11">
      <c r="A30" s="9" t="str">
        <f t="shared" si="1"/>
        <v/>
      </c>
      <c r="B30" s="2"/>
      <c r="C30" s="2"/>
      <c r="D30" s="2"/>
      <c r="E30" s="4"/>
      <c r="F30" s="9" t="str">
        <f t="shared" ca="1" si="0"/>
        <v/>
      </c>
      <c r="G30" s="4"/>
      <c r="H30" s="4"/>
      <c r="I30" s="2"/>
      <c r="J30" s="4"/>
      <c r="K30" s="4"/>
    </row>
    <row r="31" spans="1:11">
      <c r="A31" s="9" t="str">
        <f t="shared" si="1"/>
        <v/>
      </c>
      <c r="B31" s="2"/>
      <c r="C31" s="2"/>
      <c r="D31" s="2"/>
      <c r="E31" s="4"/>
      <c r="F31" s="9" t="str">
        <f t="shared" ca="1" si="0"/>
        <v/>
      </c>
      <c r="G31" s="4"/>
      <c r="H31" s="4"/>
      <c r="I31" s="2"/>
      <c r="J31" s="4"/>
      <c r="K31" s="4"/>
    </row>
    <row r="32" spans="1:11">
      <c r="A32" s="9" t="str">
        <f t="shared" si="1"/>
        <v/>
      </c>
      <c r="B32" s="2"/>
      <c r="C32" s="2"/>
      <c r="D32" s="2"/>
      <c r="E32" s="4"/>
      <c r="F32" s="9" t="str">
        <f t="shared" ca="1" si="0"/>
        <v/>
      </c>
      <c r="G32" s="4"/>
      <c r="H32" s="4"/>
      <c r="I32" s="2"/>
      <c r="J32" s="4"/>
      <c r="K32" s="4"/>
    </row>
    <row r="33" spans="1:11">
      <c r="A33" s="9" t="str">
        <f t="shared" si="1"/>
        <v/>
      </c>
      <c r="B33" s="2"/>
      <c r="C33" s="2"/>
      <c r="D33" s="2"/>
      <c r="E33" s="4"/>
      <c r="F33" s="9" t="str">
        <f t="shared" ca="1" si="0"/>
        <v/>
      </c>
      <c r="G33" s="4"/>
      <c r="H33" s="4"/>
      <c r="I33" s="2"/>
      <c r="J33" s="4"/>
      <c r="K33" s="4"/>
    </row>
    <row r="34" spans="1:11">
      <c r="A34" s="9" t="str">
        <f t="shared" si="1"/>
        <v/>
      </c>
      <c r="B34" s="2"/>
      <c r="C34" s="2"/>
      <c r="D34" s="2"/>
      <c r="E34" s="4"/>
      <c r="F34" s="9" t="str">
        <f t="shared" ca="1" si="0"/>
        <v/>
      </c>
      <c r="G34" s="4"/>
      <c r="H34" s="4"/>
      <c r="I34" s="2"/>
      <c r="J34" s="4"/>
      <c r="K34" s="4"/>
    </row>
    <row r="35" spans="1:11">
      <c r="A35" s="9" t="str">
        <f t="shared" si="1"/>
        <v/>
      </c>
      <c r="B35" s="2"/>
      <c r="C35" s="2"/>
      <c r="D35" s="2"/>
      <c r="E35" s="4"/>
      <c r="F35" s="9" t="str">
        <f t="shared" ca="1" si="0"/>
        <v/>
      </c>
      <c r="G35" s="4"/>
      <c r="H35" s="4"/>
      <c r="I35" s="2"/>
      <c r="J35" s="4"/>
      <c r="K35" s="4"/>
    </row>
    <row r="36" spans="1:11">
      <c r="A36" s="9" t="str">
        <f t="shared" si="1"/>
        <v/>
      </c>
      <c r="B36" s="2"/>
      <c r="C36" s="2"/>
      <c r="D36" s="2"/>
      <c r="E36" s="4"/>
      <c r="F36" s="9" t="str">
        <f t="shared" ca="1" si="0"/>
        <v/>
      </c>
      <c r="G36" s="4"/>
      <c r="H36" s="4"/>
      <c r="I36" s="2"/>
      <c r="J36" s="4"/>
      <c r="K36" s="4"/>
    </row>
    <row r="37" spans="1:11">
      <c r="A37" s="9" t="str">
        <f t="shared" si="1"/>
        <v/>
      </c>
      <c r="B37" s="2"/>
      <c r="C37" s="2"/>
      <c r="D37" s="2"/>
      <c r="E37" s="4"/>
      <c r="F37" s="9" t="str">
        <f t="shared" ca="1" si="0"/>
        <v/>
      </c>
      <c r="G37" s="4"/>
      <c r="H37" s="4"/>
      <c r="I37" s="2"/>
      <c r="J37" s="4"/>
      <c r="K37" s="4"/>
    </row>
    <row r="38" spans="1:11">
      <c r="A38" s="9" t="str">
        <f t="shared" si="1"/>
        <v/>
      </c>
      <c r="B38" s="2"/>
      <c r="C38" s="2"/>
      <c r="D38" s="2"/>
      <c r="E38" s="4"/>
      <c r="F38" s="9" t="str">
        <f t="shared" ca="1" si="0"/>
        <v/>
      </c>
      <c r="G38" s="4"/>
      <c r="H38" s="4"/>
      <c r="I38" s="2"/>
      <c r="J38" s="4"/>
      <c r="K38" s="4"/>
    </row>
    <row r="39" spans="1:11">
      <c r="A39" s="9" t="str">
        <f t="shared" si="1"/>
        <v/>
      </c>
      <c r="B39" s="2"/>
      <c r="C39" s="2"/>
      <c r="D39" s="2"/>
      <c r="E39" s="4"/>
      <c r="F39" s="9" t="str">
        <f t="shared" ca="1" si="0"/>
        <v/>
      </c>
      <c r="G39" s="4"/>
      <c r="H39" s="4"/>
      <c r="I39" s="2"/>
      <c r="J39" s="4"/>
      <c r="K39" s="4"/>
    </row>
    <row r="40" spans="1:11">
      <c r="A40" s="9" t="str">
        <f t="shared" si="1"/>
        <v/>
      </c>
      <c r="B40" s="2"/>
      <c r="C40" s="2"/>
      <c r="D40" s="2"/>
      <c r="E40" s="4"/>
      <c r="F40" s="9" t="str">
        <f t="shared" ca="1" si="0"/>
        <v/>
      </c>
      <c r="G40" s="4"/>
      <c r="H40" s="4"/>
      <c r="I40" s="2"/>
      <c r="J40" s="4"/>
      <c r="K40" s="4"/>
    </row>
    <row r="41" spans="1:11">
      <c r="A41" s="9" t="str">
        <f t="shared" si="1"/>
        <v/>
      </c>
      <c r="B41" s="2"/>
      <c r="C41" s="2"/>
      <c r="D41" s="2"/>
      <c r="E41" s="4"/>
      <c r="F41" s="10" t="str">
        <f t="shared" ca="1" si="0"/>
        <v/>
      </c>
      <c r="G41" s="4"/>
      <c r="H41" s="4"/>
      <c r="I41" s="2"/>
      <c r="J41" s="4"/>
      <c r="K41" s="4"/>
    </row>
  </sheetData>
  <autoFilter ref="A2:K41" xr:uid="{00000000-0009-0000-0000-000002000000}"/>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zoomScaleNormal="100" workbookViewId="0">
      <pane xSplit="2" ySplit="2" topLeftCell="C3" activePane="bottomRight" state="frozen"/>
      <selection pane="bottomRight" activeCell="C28" sqref="C28"/>
      <selection pane="bottomLeft" activeCell="A3" sqref="A3"/>
      <selection pane="topRight" activeCell="C1" sqref="C1"/>
    </sheetView>
  </sheetViews>
  <sheetFormatPr defaultColWidth="9.140625" defaultRowHeight="14.45"/>
  <cols>
    <col min="1" max="1" width="5.140625" style="3" bestFit="1" customWidth="1"/>
    <col min="2" max="3" width="34.28515625" style="3" customWidth="1"/>
    <col min="4" max="5" width="14.28515625" style="3" customWidth="1"/>
    <col min="6" max="6" width="16.28515625" style="3" bestFit="1" customWidth="1"/>
    <col min="7" max="7" width="10.140625" style="3" bestFit="1" customWidth="1"/>
    <col min="8" max="9" width="16.28515625" style="3" bestFit="1" customWidth="1"/>
    <col min="10" max="10" width="34.28515625" style="3" customWidth="1"/>
    <col min="11" max="11" width="10.140625" style="3" bestFit="1" customWidth="1"/>
    <col min="12" max="12" width="16.28515625" style="3" bestFit="1" customWidth="1"/>
    <col min="13" max="13" width="32.85546875" style="14" customWidth="1"/>
    <col min="14" max="16384" width="9.140625" style="3"/>
  </cols>
  <sheetData>
    <row r="1" spans="1:13" ht="21" customHeight="1">
      <c r="A1" s="65" t="s">
        <v>51</v>
      </c>
      <c r="B1" s="65"/>
      <c r="C1" s="65"/>
      <c r="D1" s="65"/>
      <c r="E1" s="65"/>
      <c r="F1" s="65"/>
      <c r="G1" s="65"/>
      <c r="H1" s="65"/>
      <c r="I1" s="65"/>
      <c r="J1" s="65"/>
      <c r="K1" s="65"/>
      <c r="L1" s="11"/>
    </row>
    <row r="2" spans="1:13" ht="45" customHeight="1">
      <c r="A2" s="7" t="s">
        <v>39</v>
      </c>
      <c r="B2" s="7" t="s">
        <v>40</v>
      </c>
      <c r="C2" s="7" t="s">
        <v>52</v>
      </c>
      <c r="D2" s="7" t="s">
        <v>41</v>
      </c>
      <c r="E2" s="7" t="s">
        <v>42</v>
      </c>
      <c r="F2" s="7" t="s">
        <v>43</v>
      </c>
      <c r="G2" s="7" t="s">
        <v>44</v>
      </c>
      <c r="H2" s="7" t="s">
        <v>45</v>
      </c>
      <c r="I2" s="7" t="s">
        <v>46</v>
      </c>
      <c r="J2" s="7" t="s">
        <v>17</v>
      </c>
      <c r="K2" s="7" t="s">
        <v>48</v>
      </c>
      <c r="L2" s="7" t="s">
        <v>53</v>
      </c>
      <c r="M2" s="15" t="s">
        <v>54</v>
      </c>
    </row>
    <row r="3" spans="1:13" ht="43.5">
      <c r="A3" s="53">
        <v>1</v>
      </c>
      <c r="B3" s="2" t="s">
        <v>55</v>
      </c>
      <c r="C3" s="54" t="s">
        <v>56</v>
      </c>
      <c r="D3" s="54" t="s">
        <v>57</v>
      </c>
      <c r="E3" s="54" t="s">
        <v>58</v>
      </c>
      <c r="F3" s="57">
        <v>33421</v>
      </c>
      <c r="G3" s="53">
        <f ca="1">IF(L3="",TODAY()-L3,L3-F3)</f>
        <v>80</v>
      </c>
      <c r="H3" s="57">
        <v>33450</v>
      </c>
      <c r="I3" s="57">
        <v>33481</v>
      </c>
      <c r="J3" s="54" t="s">
        <v>59</v>
      </c>
      <c r="K3" s="61" t="s">
        <v>60</v>
      </c>
      <c r="L3" s="57">
        <v>33501</v>
      </c>
      <c r="M3" s="63" t="s">
        <v>61</v>
      </c>
    </row>
    <row r="4" spans="1:13">
      <c r="A4" s="9">
        <f>IF(B3="","",A3+1)</f>
        <v>2</v>
      </c>
      <c r="B4" s="2"/>
      <c r="C4" s="2"/>
      <c r="D4" s="2"/>
      <c r="E4" s="2"/>
      <c r="F4" s="5"/>
      <c r="G4" s="9" t="str">
        <f t="shared" ref="G4:G41" ca="1" si="0">IF(F4="","",TODAY()-F4)</f>
        <v/>
      </c>
      <c r="H4" s="5"/>
      <c r="I4" s="4"/>
      <c r="J4" s="2"/>
      <c r="K4" s="4"/>
      <c r="L4" s="5"/>
    </row>
    <row r="5" spans="1:13">
      <c r="A5" s="9" t="str">
        <f t="shared" ref="A5:A41" si="1">IF(B4="","",A4+1)</f>
        <v/>
      </c>
      <c r="B5" s="2"/>
      <c r="C5" s="2"/>
      <c r="D5" s="2"/>
      <c r="E5" s="2"/>
      <c r="F5" s="5"/>
      <c r="G5" s="9" t="str">
        <f t="shared" ca="1" si="0"/>
        <v/>
      </c>
      <c r="H5" s="5"/>
      <c r="I5" s="4"/>
      <c r="J5" s="2"/>
      <c r="K5" s="4"/>
      <c r="L5" s="5"/>
    </row>
    <row r="6" spans="1:13">
      <c r="A6" s="9" t="str">
        <f t="shared" si="1"/>
        <v/>
      </c>
      <c r="B6" s="2"/>
      <c r="C6" s="2"/>
      <c r="D6" s="2"/>
      <c r="E6" s="2"/>
      <c r="F6" s="5"/>
      <c r="G6" s="9" t="str">
        <f t="shared" ca="1" si="0"/>
        <v/>
      </c>
      <c r="H6" s="5"/>
      <c r="I6" s="4"/>
      <c r="J6" s="2"/>
      <c r="K6" s="4"/>
      <c r="L6" s="5"/>
    </row>
    <row r="7" spans="1:13">
      <c r="A7" s="9" t="str">
        <f t="shared" si="1"/>
        <v/>
      </c>
      <c r="B7" s="2"/>
      <c r="C7" s="2"/>
      <c r="D7" s="2"/>
      <c r="E7" s="2"/>
      <c r="F7" s="4"/>
      <c r="G7" s="9" t="str">
        <f t="shared" ca="1" si="0"/>
        <v/>
      </c>
      <c r="H7" s="4"/>
      <c r="I7" s="4"/>
      <c r="J7" s="2"/>
      <c r="K7" s="4"/>
      <c r="L7" s="4"/>
    </row>
    <row r="8" spans="1:13">
      <c r="A8" s="9" t="str">
        <f t="shared" si="1"/>
        <v/>
      </c>
      <c r="B8" s="2"/>
      <c r="C8" s="2"/>
      <c r="D8" s="2"/>
      <c r="E8" s="2"/>
      <c r="F8" s="4"/>
      <c r="G8" s="9" t="str">
        <f t="shared" ca="1" si="0"/>
        <v/>
      </c>
      <c r="H8" s="4"/>
      <c r="I8" s="4"/>
      <c r="J8" s="2"/>
      <c r="K8" s="4"/>
      <c r="L8" s="4"/>
    </row>
    <row r="9" spans="1:13">
      <c r="A9" s="9" t="str">
        <f t="shared" si="1"/>
        <v/>
      </c>
      <c r="B9" s="2"/>
      <c r="C9" s="2"/>
      <c r="D9" s="2"/>
      <c r="E9" s="2"/>
      <c r="F9" s="4"/>
      <c r="G9" s="9" t="str">
        <f t="shared" ca="1" si="0"/>
        <v/>
      </c>
      <c r="H9" s="4"/>
      <c r="I9" s="4"/>
      <c r="J9" s="2"/>
      <c r="K9" s="4"/>
      <c r="L9" s="4"/>
    </row>
    <row r="10" spans="1:13">
      <c r="A10" s="9" t="str">
        <f t="shared" si="1"/>
        <v/>
      </c>
      <c r="B10" s="2"/>
      <c r="C10" s="2"/>
      <c r="D10" s="2"/>
      <c r="E10" s="2"/>
      <c r="F10" s="4"/>
      <c r="G10" s="9" t="str">
        <f t="shared" ca="1" si="0"/>
        <v/>
      </c>
      <c r="H10" s="4"/>
      <c r="I10" s="4"/>
      <c r="J10" s="2"/>
      <c r="K10" s="4"/>
      <c r="L10" s="4"/>
    </row>
    <row r="11" spans="1:13">
      <c r="A11" s="9" t="str">
        <f t="shared" si="1"/>
        <v/>
      </c>
      <c r="B11" s="2"/>
      <c r="C11" s="2"/>
      <c r="D11" s="2"/>
      <c r="E11" s="2"/>
      <c r="F11" s="4"/>
      <c r="G11" s="9" t="str">
        <f t="shared" ca="1" si="0"/>
        <v/>
      </c>
      <c r="H11" s="4"/>
      <c r="I11" s="4"/>
      <c r="J11" s="2"/>
      <c r="K11" s="4"/>
      <c r="L11" s="4"/>
    </row>
    <row r="12" spans="1:13">
      <c r="A12" s="9" t="str">
        <f t="shared" si="1"/>
        <v/>
      </c>
      <c r="B12" s="2"/>
      <c r="C12" s="2"/>
      <c r="D12" s="2"/>
      <c r="E12" s="2"/>
      <c r="F12" s="4"/>
      <c r="G12" s="9" t="str">
        <f t="shared" ca="1" si="0"/>
        <v/>
      </c>
      <c r="H12" s="4"/>
      <c r="I12" s="4"/>
      <c r="J12" s="2"/>
      <c r="K12" s="4"/>
      <c r="L12" s="4"/>
    </row>
    <row r="13" spans="1:13">
      <c r="A13" s="9" t="str">
        <f t="shared" si="1"/>
        <v/>
      </c>
      <c r="B13" s="2"/>
      <c r="C13" s="2"/>
      <c r="D13" s="2"/>
      <c r="E13" s="2"/>
      <c r="F13" s="4"/>
      <c r="G13" s="9" t="str">
        <f t="shared" ca="1" si="0"/>
        <v/>
      </c>
      <c r="H13" s="4"/>
      <c r="I13" s="4"/>
      <c r="J13" s="2"/>
      <c r="K13" s="4"/>
      <c r="L13" s="4"/>
    </row>
    <row r="14" spans="1:13">
      <c r="A14" s="9" t="str">
        <f t="shared" si="1"/>
        <v/>
      </c>
      <c r="B14" s="2"/>
      <c r="C14" s="2"/>
      <c r="D14" s="2"/>
      <c r="E14" s="2"/>
      <c r="F14" s="4"/>
      <c r="G14" s="9" t="str">
        <f t="shared" ca="1" si="0"/>
        <v/>
      </c>
      <c r="H14" s="4"/>
      <c r="I14" s="4"/>
      <c r="J14" s="2"/>
      <c r="K14" s="4"/>
      <c r="L14" s="4"/>
    </row>
    <row r="15" spans="1:13">
      <c r="A15" s="9" t="str">
        <f t="shared" si="1"/>
        <v/>
      </c>
      <c r="B15" s="2"/>
      <c r="C15" s="2"/>
      <c r="D15" s="2"/>
      <c r="E15" s="2"/>
      <c r="F15" s="4"/>
      <c r="G15" s="9" t="str">
        <f t="shared" ca="1" si="0"/>
        <v/>
      </c>
      <c r="H15" s="4"/>
      <c r="I15" s="4"/>
      <c r="J15" s="2"/>
      <c r="K15" s="4"/>
      <c r="L15" s="4"/>
    </row>
    <row r="16" spans="1:13">
      <c r="A16" s="9" t="str">
        <f t="shared" si="1"/>
        <v/>
      </c>
      <c r="B16" s="2"/>
      <c r="C16" s="2"/>
      <c r="D16" s="2"/>
      <c r="E16" s="2"/>
      <c r="F16" s="4"/>
      <c r="G16" s="9" t="str">
        <f t="shared" ca="1" si="0"/>
        <v/>
      </c>
      <c r="H16" s="4"/>
      <c r="I16" s="4"/>
      <c r="J16" s="2"/>
      <c r="K16" s="4"/>
      <c r="L16" s="4"/>
    </row>
    <row r="17" spans="1:12">
      <c r="A17" s="9" t="str">
        <f t="shared" si="1"/>
        <v/>
      </c>
      <c r="B17" s="2"/>
      <c r="C17" s="2"/>
      <c r="D17" s="2"/>
      <c r="E17" s="2"/>
      <c r="F17" s="4"/>
      <c r="G17" s="9" t="str">
        <f t="shared" ca="1" si="0"/>
        <v/>
      </c>
      <c r="H17" s="4"/>
      <c r="I17" s="4"/>
      <c r="J17" s="2"/>
      <c r="K17" s="4"/>
      <c r="L17" s="4"/>
    </row>
    <row r="18" spans="1:12">
      <c r="A18" s="9" t="str">
        <f t="shared" si="1"/>
        <v/>
      </c>
      <c r="B18" s="2"/>
      <c r="C18" s="2"/>
      <c r="D18" s="2"/>
      <c r="E18" s="2"/>
      <c r="F18" s="4"/>
      <c r="G18" s="9" t="str">
        <f t="shared" ca="1" si="0"/>
        <v/>
      </c>
      <c r="H18" s="4"/>
      <c r="I18" s="4"/>
      <c r="J18" s="2"/>
      <c r="K18" s="4"/>
      <c r="L18" s="4"/>
    </row>
    <row r="19" spans="1:12">
      <c r="A19" s="9" t="str">
        <f t="shared" si="1"/>
        <v/>
      </c>
      <c r="B19" s="2"/>
      <c r="C19" s="2"/>
      <c r="D19" s="2"/>
      <c r="E19" s="2"/>
      <c r="F19" s="4"/>
      <c r="G19" s="9" t="str">
        <f t="shared" ca="1" si="0"/>
        <v/>
      </c>
      <c r="H19" s="4"/>
      <c r="I19" s="4"/>
      <c r="J19" s="2"/>
      <c r="K19" s="4"/>
      <c r="L19" s="4"/>
    </row>
    <row r="20" spans="1:12">
      <c r="A20" s="9" t="str">
        <f t="shared" si="1"/>
        <v/>
      </c>
      <c r="B20" s="2"/>
      <c r="C20" s="2"/>
      <c r="D20" s="2"/>
      <c r="E20" s="2"/>
      <c r="F20" s="4"/>
      <c r="G20" s="9" t="str">
        <f t="shared" ca="1" si="0"/>
        <v/>
      </c>
      <c r="H20" s="4"/>
      <c r="I20" s="4"/>
      <c r="J20" s="2"/>
      <c r="K20" s="4"/>
      <c r="L20" s="4"/>
    </row>
    <row r="21" spans="1:12">
      <c r="A21" s="9" t="str">
        <f t="shared" si="1"/>
        <v/>
      </c>
      <c r="B21" s="2"/>
      <c r="C21" s="2"/>
      <c r="D21" s="2"/>
      <c r="E21" s="2"/>
      <c r="F21" s="4"/>
      <c r="G21" s="9" t="str">
        <f t="shared" ca="1" si="0"/>
        <v/>
      </c>
      <c r="H21" s="4"/>
      <c r="I21" s="4"/>
      <c r="J21" s="2"/>
      <c r="K21" s="4"/>
      <c r="L21" s="4"/>
    </row>
    <row r="22" spans="1:12">
      <c r="A22" s="9" t="str">
        <f t="shared" si="1"/>
        <v/>
      </c>
      <c r="B22" s="2"/>
      <c r="C22" s="2"/>
      <c r="D22" s="2"/>
      <c r="E22" s="2"/>
      <c r="F22" s="4"/>
      <c r="G22" s="9" t="str">
        <f t="shared" ca="1" si="0"/>
        <v/>
      </c>
      <c r="H22" s="4"/>
      <c r="I22" s="4"/>
      <c r="J22" s="2"/>
      <c r="K22" s="4"/>
      <c r="L22" s="4"/>
    </row>
    <row r="23" spans="1:12">
      <c r="A23" s="9" t="str">
        <f t="shared" si="1"/>
        <v/>
      </c>
      <c r="B23" s="2"/>
      <c r="C23" s="2"/>
      <c r="D23" s="2"/>
      <c r="E23" s="2"/>
      <c r="F23" s="4"/>
      <c r="G23" s="9" t="str">
        <f t="shared" ca="1" si="0"/>
        <v/>
      </c>
      <c r="H23" s="4"/>
      <c r="I23" s="4"/>
      <c r="J23" s="2"/>
      <c r="K23" s="4"/>
      <c r="L23" s="4"/>
    </row>
    <row r="24" spans="1:12">
      <c r="A24" s="9" t="str">
        <f t="shared" si="1"/>
        <v/>
      </c>
      <c r="B24" s="2"/>
      <c r="C24" s="2"/>
      <c r="D24" s="2"/>
      <c r="E24" s="2"/>
      <c r="F24" s="4"/>
      <c r="G24" s="9" t="str">
        <f t="shared" ca="1" si="0"/>
        <v/>
      </c>
      <c r="H24" s="4"/>
      <c r="I24" s="4"/>
      <c r="J24" s="2"/>
      <c r="K24" s="4"/>
      <c r="L24" s="4"/>
    </row>
    <row r="25" spans="1:12">
      <c r="A25" s="9" t="str">
        <f t="shared" si="1"/>
        <v/>
      </c>
      <c r="B25" s="2"/>
      <c r="C25" s="2"/>
      <c r="D25" s="2"/>
      <c r="E25" s="2"/>
      <c r="F25" s="4"/>
      <c r="G25" s="9" t="str">
        <f t="shared" ca="1" si="0"/>
        <v/>
      </c>
      <c r="H25" s="4"/>
      <c r="I25" s="4"/>
      <c r="J25" s="2"/>
      <c r="K25" s="4"/>
      <c r="L25" s="4"/>
    </row>
    <row r="26" spans="1:12">
      <c r="A26" s="9" t="str">
        <f t="shared" si="1"/>
        <v/>
      </c>
      <c r="B26" s="2"/>
      <c r="C26" s="2"/>
      <c r="D26" s="2"/>
      <c r="E26" s="2"/>
      <c r="F26" s="4"/>
      <c r="G26" s="9" t="str">
        <f t="shared" ca="1" si="0"/>
        <v/>
      </c>
      <c r="H26" s="4"/>
      <c r="I26" s="4"/>
      <c r="J26" s="2"/>
      <c r="K26" s="4"/>
      <c r="L26" s="4"/>
    </row>
    <row r="27" spans="1:12">
      <c r="A27" s="9" t="str">
        <f t="shared" si="1"/>
        <v/>
      </c>
      <c r="B27" s="2"/>
      <c r="C27" s="2"/>
      <c r="D27" s="2"/>
      <c r="E27" s="2"/>
      <c r="F27" s="4"/>
      <c r="G27" s="9" t="str">
        <f t="shared" ca="1" si="0"/>
        <v/>
      </c>
      <c r="H27" s="4"/>
      <c r="I27" s="4"/>
      <c r="J27" s="2"/>
      <c r="K27" s="4"/>
      <c r="L27" s="4"/>
    </row>
    <row r="28" spans="1:12">
      <c r="A28" s="9" t="str">
        <f t="shared" si="1"/>
        <v/>
      </c>
      <c r="B28" s="2"/>
      <c r="C28" s="2"/>
      <c r="D28" s="2"/>
      <c r="E28" s="2"/>
      <c r="F28" s="4"/>
      <c r="G28" s="9" t="str">
        <f t="shared" ca="1" si="0"/>
        <v/>
      </c>
      <c r="H28" s="4"/>
      <c r="I28" s="4"/>
      <c r="J28" s="2"/>
      <c r="K28" s="4"/>
      <c r="L28" s="4"/>
    </row>
    <row r="29" spans="1:12">
      <c r="A29" s="9" t="str">
        <f t="shared" si="1"/>
        <v/>
      </c>
      <c r="B29" s="2"/>
      <c r="C29" s="2"/>
      <c r="D29" s="2"/>
      <c r="E29" s="2"/>
      <c r="F29" s="4"/>
      <c r="G29" s="9" t="str">
        <f t="shared" ca="1" si="0"/>
        <v/>
      </c>
      <c r="H29" s="4"/>
      <c r="I29" s="4"/>
      <c r="J29" s="2"/>
      <c r="K29" s="4"/>
      <c r="L29" s="4"/>
    </row>
    <row r="30" spans="1:12">
      <c r="A30" s="9" t="str">
        <f t="shared" si="1"/>
        <v/>
      </c>
      <c r="B30" s="2"/>
      <c r="C30" s="2"/>
      <c r="D30" s="2"/>
      <c r="E30" s="2"/>
      <c r="F30" s="4"/>
      <c r="G30" s="9" t="str">
        <f t="shared" ca="1" si="0"/>
        <v/>
      </c>
      <c r="H30" s="4"/>
      <c r="I30" s="4"/>
      <c r="J30" s="2"/>
      <c r="K30" s="4"/>
      <c r="L30" s="4"/>
    </row>
    <row r="31" spans="1:12">
      <c r="A31" s="9" t="str">
        <f t="shared" si="1"/>
        <v/>
      </c>
      <c r="B31" s="2"/>
      <c r="C31" s="2"/>
      <c r="D31" s="2"/>
      <c r="E31" s="2"/>
      <c r="F31" s="4"/>
      <c r="G31" s="9" t="str">
        <f t="shared" ca="1" si="0"/>
        <v/>
      </c>
      <c r="H31" s="4"/>
      <c r="I31" s="4"/>
      <c r="J31" s="2"/>
      <c r="K31" s="4"/>
      <c r="L31" s="4"/>
    </row>
    <row r="32" spans="1:12">
      <c r="A32" s="9" t="str">
        <f t="shared" si="1"/>
        <v/>
      </c>
      <c r="B32" s="2"/>
      <c r="C32" s="2"/>
      <c r="D32" s="2"/>
      <c r="E32" s="2"/>
      <c r="F32" s="4"/>
      <c r="G32" s="9" t="str">
        <f t="shared" ca="1" si="0"/>
        <v/>
      </c>
      <c r="H32" s="4"/>
      <c r="I32" s="4"/>
      <c r="J32" s="2"/>
      <c r="K32" s="4"/>
      <c r="L32" s="4"/>
    </row>
    <row r="33" spans="1:12">
      <c r="A33" s="9" t="str">
        <f t="shared" si="1"/>
        <v/>
      </c>
      <c r="B33" s="2"/>
      <c r="C33" s="2"/>
      <c r="D33" s="2"/>
      <c r="E33" s="2"/>
      <c r="F33" s="4"/>
      <c r="G33" s="9" t="str">
        <f t="shared" ca="1" si="0"/>
        <v/>
      </c>
      <c r="H33" s="4"/>
      <c r="I33" s="4"/>
      <c r="J33" s="2"/>
      <c r="K33" s="4"/>
      <c r="L33" s="4"/>
    </row>
    <row r="34" spans="1:12">
      <c r="A34" s="9" t="str">
        <f t="shared" si="1"/>
        <v/>
      </c>
      <c r="B34" s="2"/>
      <c r="C34" s="2"/>
      <c r="D34" s="2"/>
      <c r="E34" s="2"/>
      <c r="F34" s="4"/>
      <c r="G34" s="9" t="str">
        <f t="shared" ca="1" si="0"/>
        <v/>
      </c>
      <c r="H34" s="4"/>
      <c r="I34" s="4"/>
      <c r="J34" s="2"/>
      <c r="K34" s="4"/>
      <c r="L34" s="4"/>
    </row>
    <row r="35" spans="1:12">
      <c r="A35" s="9" t="str">
        <f t="shared" si="1"/>
        <v/>
      </c>
      <c r="B35" s="2"/>
      <c r="C35" s="2"/>
      <c r="D35" s="2"/>
      <c r="E35" s="2"/>
      <c r="F35" s="4"/>
      <c r="G35" s="9" t="str">
        <f t="shared" ca="1" si="0"/>
        <v/>
      </c>
      <c r="H35" s="4"/>
      <c r="I35" s="4"/>
      <c r="J35" s="2"/>
      <c r="K35" s="4"/>
      <c r="L35" s="4"/>
    </row>
    <row r="36" spans="1:12">
      <c r="A36" s="9" t="str">
        <f t="shared" si="1"/>
        <v/>
      </c>
      <c r="B36" s="2"/>
      <c r="C36" s="2"/>
      <c r="D36" s="2"/>
      <c r="E36" s="2"/>
      <c r="F36" s="4"/>
      <c r="G36" s="9" t="str">
        <f t="shared" ca="1" si="0"/>
        <v/>
      </c>
      <c r="H36" s="4"/>
      <c r="I36" s="4"/>
      <c r="J36" s="2"/>
      <c r="K36" s="4"/>
      <c r="L36" s="4"/>
    </row>
    <row r="37" spans="1:12">
      <c r="A37" s="9" t="str">
        <f t="shared" si="1"/>
        <v/>
      </c>
      <c r="B37" s="2"/>
      <c r="C37" s="2"/>
      <c r="D37" s="2"/>
      <c r="E37" s="2"/>
      <c r="F37" s="4"/>
      <c r="G37" s="9" t="str">
        <f t="shared" ca="1" si="0"/>
        <v/>
      </c>
      <c r="H37" s="4"/>
      <c r="I37" s="4"/>
      <c r="J37" s="2"/>
      <c r="K37" s="4"/>
      <c r="L37" s="4"/>
    </row>
    <row r="38" spans="1:12">
      <c r="A38" s="9" t="str">
        <f t="shared" si="1"/>
        <v/>
      </c>
      <c r="B38" s="2"/>
      <c r="C38" s="2"/>
      <c r="D38" s="2"/>
      <c r="E38" s="2"/>
      <c r="F38" s="4"/>
      <c r="G38" s="9" t="str">
        <f t="shared" ca="1" si="0"/>
        <v/>
      </c>
      <c r="H38" s="4"/>
      <c r="I38" s="4"/>
      <c r="J38" s="2"/>
      <c r="K38" s="4"/>
      <c r="L38" s="4"/>
    </row>
    <row r="39" spans="1:12">
      <c r="A39" s="9" t="str">
        <f t="shared" si="1"/>
        <v/>
      </c>
      <c r="B39" s="2"/>
      <c r="C39" s="2"/>
      <c r="D39" s="2"/>
      <c r="E39" s="2"/>
      <c r="F39" s="4"/>
      <c r="G39" s="9" t="str">
        <f t="shared" ca="1" si="0"/>
        <v/>
      </c>
      <c r="H39" s="4"/>
      <c r="I39" s="4"/>
      <c r="J39" s="2"/>
      <c r="K39" s="4"/>
      <c r="L39" s="4"/>
    </row>
    <row r="40" spans="1:12">
      <c r="A40" s="9" t="str">
        <f t="shared" si="1"/>
        <v/>
      </c>
      <c r="B40" s="2"/>
      <c r="C40" s="2"/>
      <c r="D40" s="2"/>
      <c r="E40" s="2"/>
      <c r="F40" s="4"/>
      <c r="G40" s="9" t="str">
        <f t="shared" ca="1" si="0"/>
        <v/>
      </c>
      <c r="H40" s="4"/>
      <c r="I40" s="4"/>
      <c r="J40" s="2"/>
      <c r="K40" s="4"/>
      <c r="L40" s="4"/>
    </row>
    <row r="41" spans="1:12">
      <c r="A41" s="9" t="str">
        <f t="shared" si="1"/>
        <v/>
      </c>
      <c r="B41" s="2"/>
      <c r="C41" s="2"/>
      <c r="D41" s="2"/>
      <c r="E41" s="2"/>
      <c r="F41" s="4"/>
      <c r="G41" s="9" t="str">
        <f t="shared" ca="1" si="0"/>
        <v/>
      </c>
      <c r="H41" s="4"/>
      <c r="I41" s="4"/>
      <c r="J41" s="2"/>
      <c r="K41" s="4"/>
      <c r="L41" s="4"/>
    </row>
    <row r="42" spans="1:12">
      <c r="A42" s="4"/>
      <c r="B42" s="4"/>
      <c r="C42" s="4"/>
      <c r="D42" s="4"/>
      <c r="E42" s="4"/>
      <c r="F42" s="4"/>
      <c r="G42" s="4"/>
      <c r="H42" s="4"/>
      <c r="I42" s="4"/>
      <c r="J42" s="4"/>
      <c r="K42" s="4"/>
      <c r="L42" s="4"/>
    </row>
  </sheetData>
  <autoFilter ref="A2:K41" xr:uid="{00000000-0009-0000-0000-000003000000}"/>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zoomScaleNormal="100" workbookViewId="0">
      <pane xSplit="2" ySplit="2" topLeftCell="C3" activePane="bottomRight" state="frozen"/>
      <selection pane="bottomRight" activeCell="C18" sqref="C18"/>
      <selection pane="bottomLeft" activeCell="A3" sqref="A3"/>
      <selection pane="topRight" activeCell="C1" sqref="C1"/>
    </sheetView>
  </sheetViews>
  <sheetFormatPr defaultColWidth="9.140625" defaultRowHeight="14.45"/>
  <cols>
    <col min="1" max="1" width="5.140625" style="3" bestFit="1" customWidth="1"/>
    <col min="2" max="3" width="58.28515625" style="3" customWidth="1"/>
    <col min="4" max="4" width="34.28515625" style="3" customWidth="1"/>
    <col min="5" max="5" width="16.28515625" style="3" bestFit="1" customWidth="1"/>
    <col min="6" max="16384" width="9.140625" style="3"/>
  </cols>
  <sheetData>
    <row r="1" spans="1:5" ht="21">
      <c r="A1" s="65" t="s">
        <v>62</v>
      </c>
      <c r="B1" s="65"/>
      <c r="C1" s="65"/>
      <c r="D1" s="65"/>
      <c r="E1" s="65"/>
    </row>
    <row r="2" spans="1:5" ht="45" customHeight="1">
      <c r="A2" s="7" t="s">
        <v>39</v>
      </c>
      <c r="B2" s="7" t="s">
        <v>63</v>
      </c>
      <c r="C2" s="7" t="s">
        <v>64</v>
      </c>
      <c r="D2" s="7" t="s">
        <v>65</v>
      </c>
      <c r="E2" s="7" t="s">
        <v>66</v>
      </c>
    </row>
    <row r="3" spans="1:5" ht="116.1">
      <c r="A3" s="53">
        <v>1</v>
      </c>
      <c r="B3" s="54" t="s">
        <v>67</v>
      </c>
      <c r="C3" s="54" t="s">
        <v>68</v>
      </c>
      <c r="D3" s="54" t="s">
        <v>69</v>
      </c>
      <c r="E3" s="64">
        <v>33526</v>
      </c>
    </row>
    <row r="4" spans="1:5">
      <c r="A4" s="9">
        <f>IF(B3="","",A3+1)</f>
        <v>2</v>
      </c>
      <c r="B4" s="2"/>
      <c r="C4" s="2"/>
      <c r="D4" s="2"/>
      <c r="E4" s="5"/>
    </row>
    <row r="5" spans="1:5">
      <c r="A5" s="9" t="str">
        <f t="shared" ref="A5:A41" si="0">IF(B4="","",A4+1)</f>
        <v/>
      </c>
      <c r="B5" s="2"/>
      <c r="C5" s="2"/>
      <c r="D5" s="2"/>
      <c r="E5" s="5"/>
    </row>
    <row r="6" spans="1:5">
      <c r="A6" s="9" t="str">
        <f t="shared" si="0"/>
        <v/>
      </c>
      <c r="B6" s="2"/>
      <c r="C6" s="2"/>
      <c r="D6" s="2"/>
      <c r="E6" s="5"/>
    </row>
    <row r="7" spans="1:5">
      <c r="A7" s="9" t="str">
        <f t="shared" si="0"/>
        <v/>
      </c>
      <c r="B7" s="2"/>
      <c r="C7" s="2"/>
      <c r="D7" s="2"/>
      <c r="E7" s="4"/>
    </row>
    <row r="8" spans="1:5">
      <c r="A8" s="9" t="str">
        <f t="shared" si="0"/>
        <v/>
      </c>
      <c r="B8" s="2"/>
      <c r="C8" s="2"/>
      <c r="D8" s="2"/>
      <c r="E8" s="4"/>
    </row>
    <row r="9" spans="1:5">
      <c r="A9" s="9" t="str">
        <f t="shared" si="0"/>
        <v/>
      </c>
      <c r="B9" s="2"/>
      <c r="C9" s="2"/>
      <c r="D9" s="2"/>
      <c r="E9" s="4"/>
    </row>
    <row r="10" spans="1:5">
      <c r="A10" s="9" t="str">
        <f t="shared" si="0"/>
        <v/>
      </c>
      <c r="B10" s="2"/>
      <c r="C10" s="2"/>
      <c r="D10" s="2"/>
      <c r="E10" s="4"/>
    </row>
    <row r="11" spans="1:5">
      <c r="A11" s="9" t="str">
        <f t="shared" si="0"/>
        <v/>
      </c>
      <c r="B11" s="2"/>
      <c r="C11" s="2"/>
      <c r="D11" s="2"/>
      <c r="E11" s="4"/>
    </row>
    <row r="12" spans="1:5">
      <c r="A12" s="9" t="str">
        <f t="shared" si="0"/>
        <v/>
      </c>
      <c r="B12" s="2"/>
      <c r="C12" s="2"/>
      <c r="D12" s="2"/>
      <c r="E12" s="4"/>
    </row>
    <row r="13" spans="1:5">
      <c r="A13" s="9" t="str">
        <f t="shared" si="0"/>
        <v/>
      </c>
      <c r="B13" s="2"/>
      <c r="C13" s="2"/>
      <c r="D13" s="2"/>
      <c r="E13" s="4"/>
    </row>
    <row r="14" spans="1:5">
      <c r="A14" s="9" t="str">
        <f t="shared" si="0"/>
        <v/>
      </c>
      <c r="B14" s="2"/>
      <c r="C14" s="2"/>
      <c r="D14" s="2"/>
      <c r="E14" s="4"/>
    </row>
    <row r="15" spans="1:5">
      <c r="A15" s="9" t="str">
        <f t="shared" si="0"/>
        <v/>
      </c>
      <c r="B15" s="2"/>
      <c r="C15" s="2"/>
      <c r="D15" s="2"/>
      <c r="E15" s="4"/>
    </row>
    <row r="16" spans="1:5">
      <c r="A16" s="9" t="str">
        <f t="shared" si="0"/>
        <v/>
      </c>
      <c r="B16" s="2"/>
      <c r="C16" s="2"/>
      <c r="D16" s="2"/>
      <c r="E16" s="4"/>
    </row>
    <row r="17" spans="1:5">
      <c r="A17" s="9" t="str">
        <f t="shared" si="0"/>
        <v/>
      </c>
      <c r="B17" s="2"/>
      <c r="C17" s="2"/>
      <c r="D17" s="2"/>
      <c r="E17" s="4"/>
    </row>
    <row r="18" spans="1:5">
      <c r="A18" s="9" t="str">
        <f t="shared" si="0"/>
        <v/>
      </c>
      <c r="B18" s="2"/>
      <c r="C18" s="2"/>
      <c r="D18" s="2"/>
      <c r="E18" s="4"/>
    </row>
    <row r="19" spans="1:5">
      <c r="A19" s="9" t="str">
        <f t="shared" si="0"/>
        <v/>
      </c>
      <c r="B19" s="2"/>
      <c r="C19" s="2"/>
      <c r="D19" s="2"/>
      <c r="E19" s="4"/>
    </row>
    <row r="20" spans="1:5">
      <c r="A20" s="9" t="str">
        <f t="shared" si="0"/>
        <v/>
      </c>
      <c r="B20" s="2"/>
      <c r="C20" s="2"/>
      <c r="D20" s="2"/>
      <c r="E20" s="4"/>
    </row>
    <row r="21" spans="1:5">
      <c r="A21" s="9" t="str">
        <f t="shared" si="0"/>
        <v/>
      </c>
      <c r="B21" s="2"/>
      <c r="C21" s="2"/>
      <c r="D21" s="2"/>
      <c r="E21" s="4"/>
    </row>
    <row r="22" spans="1:5">
      <c r="A22" s="9" t="str">
        <f t="shared" si="0"/>
        <v/>
      </c>
      <c r="B22" s="2"/>
      <c r="C22" s="2"/>
      <c r="D22" s="2"/>
      <c r="E22" s="4"/>
    </row>
    <row r="23" spans="1:5">
      <c r="A23" s="9" t="str">
        <f t="shared" si="0"/>
        <v/>
      </c>
      <c r="B23" s="2"/>
      <c r="C23" s="2"/>
      <c r="D23" s="2"/>
      <c r="E23" s="4"/>
    </row>
    <row r="24" spans="1:5">
      <c r="A24" s="9" t="str">
        <f t="shared" si="0"/>
        <v/>
      </c>
      <c r="B24" s="2"/>
      <c r="C24" s="2"/>
      <c r="D24" s="2"/>
      <c r="E24" s="4"/>
    </row>
    <row r="25" spans="1:5">
      <c r="A25" s="9" t="str">
        <f t="shared" si="0"/>
        <v/>
      </c>
      <c r="B25" s="2"/>
      <c r="C25" s="2"/>
      <c r="D25" s="2"/>
      <c r="E25" s="4"/>
    </row>
    <row r="26" spans="1:5">
      <c r="A26" s="9" t="str">
        <f t="shared" si="0"/>
        <v/>
      </c>
      <c r="B26" s="2"/>
      <c r="C26" s="2"/>
      <c r="D26" s="2"/>
      <c r="E26" s="4"/>
    </row>
    <row r="27" spans="1:5">
      <c r="A27" s="9" t="str">
        <f t="shared" si="0"/>
        <v/>
      </c>
      <c r="B27" s="2"/>
      <c r="C27" s="2"/>
      <c r="D27" s="2"/>
      <c r="E27" s="4"/>
    </row>
    <row r="28" spans="1:5">
      <c r="A28" s="9" t="str">
        <f t="shared" si="0"/>
        <v/>
      </c>
      <c r="B28" s="2"/>
      <c r="C28" s="2"/>
      <c r="D28" s="2"/>
      <c r="E28" s="4"/>
    </row>
    <row r="29" spans="1:5">
      <c r="A29" s="9" t="str">
        <f t="shared" si="0"/>
        <v/>
      </c>
      <c r="B29" s="2"/>
      <c r="C29" s="2"/>
      <c r="D29" s="2"/>
      <c r="E29" s="4"/>
    </row>
    <row r="30" spans="1:5">
      <c r="A30" s="9" t="str">
        <f t="shared" si="0"/>
        <v/>
      </c>
      <c r="B30" s="2"/>
      <c r="C30" s="2"/>
      <c r="D30" s="2"/>
      <c r="E30" s="4"/>
    </row>
    <row r="31" spans="1:5">
      <c r="A31" s="9" t="str">
        <f t="shared" si="0"/>
        <v/>
      </c>
      <c r="B31" s="2"/>
      <c r="C31" s="2"/>
      <c r="D31" s="2"/>
      <c r="E31" s="4"/>
    </row>
    <row r="32" spans="1:5">
      <c r="A32" s="9" t="str">
        <f t="shared" si="0"/>
        <v/>
      </c>
      <c r="B32" s="2"/>
      <c r="C32" s="2"/>
      <c r="D32" s="2"/>
      <c r="E32" s="4"/>
    </row>
    <row r="33" spans="1:5">
      <c r="A33" s="9" t="str">
        <f t="shared" si="0"/>
        <v/>
      </c>
      <c r="B33" s="2"/>
      <c r="C33" s="2"/>
      <c r="D33" s="2"/>
      <c r="E33" s="4"/>
    </row>
    <row r="34" spans="1:5">
      <c r="A34" s="9" t="str">
        <f t="shared" si="0"/>
        <v/>
      </c>
      <c r="B34" s="2"/>
      <c r="C34" s="2"/>
      <c r="D34" s="2"/>
      <c r="E34" s="4"/>
    </row>
    <row r="35" spans="1:5">
      <c r="A35" s="9" t="str">
        <f t="shared" si="0"/>
        <v/>
      </c>
      <c r="B35" s="2"/>
      <c r="C35" s="2"/>
      <c r="D35" s="2"/>
      <c r="E35" s="4"/>
    </row>
    <row r="36" spans="1:5">
      <c r="A36" s="9" t="str">
        <f t="shared" si="0"/>
        <v/>
      </c>
      <c r="B36" s="2"/>
      <c r="C36" s="2"/>
      <c r="D36" s="2"/>
      <c r="E36" s="4"/>
    </row>
    <row r="37" spans="1:5">
      <c r="A37" s="9" t="str">
        <f t="shared" si="0"/>
        <v/>
      </c>
      <c r="B37" s="2"/>
      <c r="C37" s="2"/>
      <c r="D37" s="2"/>
      <c r="E37" s="4"/>
    </row>
    <row r="38" spans="1:5">
      <c r="A38" s="9" t="str">
        <f t="shared" si="0"/>
        <v/>
      </c>
      <c r="B38" s="2"/>
      <c r="C38" s="2"/>
      <c r="D38" s="2"/>
      <c r="E38" s="4"/>
    </row>
    <row r="39" spans="1:5">
      <c r="A39" s="9" t="str">
        <f t="shared" si="0"/>
        <v/>
      </c>
      <c r="B39" s="2"/>
      <c r="C39" s="2"/>
      <c r="D39" s="2"/>
      <c r="E39" s="4"/>
    </row>
    <row r="40" spans="1:5">
      <c r="A40" s="9" t="str">
        <f t="shared" si="0"/>
        <v/>
      </c>
      <c r="B40" s="2"/>
      <c r="C40" s="2"/>
      <c r="D40" s="2"/>
      <c r="E40" s="4"/>
    </row>
    <row r="41" spans="1:5">
      <c r="A41" s="9" t="str">
        <f t="shared" si="0"/>
        <v/>
      </c>
      <c r="B41" s="2"/>
      <c r="C41" s="2"/>
      <c r="D41" s="2"/>
      <c r="E41" s="4"/>
    </row>
  </sheetData>
  <autoFilter ref="A2:E41" xr:uid="{00000000-0009-0000-0000-00000400000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abSelected="1" zoomScale="98" zoomScaleNormal="98" workbookViewId="0">
      <selection activeCell="I25" sqref="I25"/>
    </sheetView>
  </sheetViews>
  <sheetFormatPr defaultRowHeight="15" customHeight="1"/>
  <cols>
    <col min="1" max="1" width="10.28515625" bestFit="1" customWidth="1"/>
    <col min="2" max="2" width="12.5703125" customWidth="1"/>
    <col min="3" max="7" width="10.7109375" customWidth="1"/>
    <col min="8" max="8" width="10.85546875" customWidth="1"/>
    <col min="9" max="9" width="93.5703125" customWidth="1"/>
    <col min="10" max="10" width="10.85546875" bestFit="1" customWidth="1"/>
    <col min="11" max="11" width="6.28515625" bestFit="1" customWidth="1"/>
    <col min="13" max="13" width="12" bestFit="1" customWidth="1"/>
    <col min="14" max="14" width="2" bestFit="1" customWidth="1"/>
    <col min="15" max="15" width="14" bestFit="1" customWidth="1"/>
    <col min="16" max="16" width="2" bestFit="1" customWidth="1"/>
  </cols>
  <sheetData>
    <row r="1" spans="1:11" ht="14.45">
      <c r="A1" s="68" t="s">
        <v>70</v>
      </c>
      <c r="B1" s="69"/>
      <c r="G1" s="35" t="s">
        <v>71</v>
      </c>
      <c r="H1" s="36"/>
      <c r="I1" s="37"/>
    </row>
    <row r="2" spans="1:11" ht="14.45">
      <c r="A2" s="68" t="s">
        <v>72</v>
      </c>
      <c r="B2" s="69"/>
      <c r="C2" s="18"/>
      <c r="D2" s="25"/>
      <c r="E2" s="25"/>
      <c r="F2" s="25"/>
      <c r="G2" s="41" t="s">
        <v>73</v>
      </c>
      <c r="H2" s="42" t="s">
        <v>74</v>
      </c>
      <c r="I2" s="43" t="s">
        <v>75</v>
      </c>
    </row>
    <row r="3" spans="1:11" ht="14.45">
      <c r="A3" s="24" t="s">
        <v>3</v>
      </c>
      <c r="B3" s="24" t="s">
        <v>76</v>
      </c>
      <c r="D3" s="19"/>
      <c r="E3" s="19"/>
      <c r="F3" s="19"/>
      <c r="G3" s="33" t="s">
        <v>77</v>
      </c>
      <c r="H3" s="44" t="s">
        <v>78</v>
      </c>
      <c r="I3" s="34" t="s">
        <v>79</v>
      </c>
    </row>
    <row r="4" spans="1:11" ht="14.45">
      <c r="A4" s="1" t="s">
        <v>21</v>
      </c>
      <c r="B4" s="1" t="s">
        <v>21</v>
      </c>
      <c r="D4" s="19"/>
      <c r="E4" s="19"/>
      <c r="F4" s="19"/>
      <c r="G4" s="30" t="s">
        <v>77</v>
      </c>
      <c r="H4" s="45" t="s">
        <v>80</v>
      </c>
      <c r="I4" s="46" t="s">
        <v>81</v>
      </c>
    </row>
    <row r="5" spans="1:11" ht="14.45">
      <c r="A5" s="1" t="s">
        <v>82</v>
      </c>
      <c r="B5" s="1" t="s">
        <v>82</v>
      </c>
      <c r="D5" s="19"/>
      <c r="E5" s="19"/>
      <c r="F5" s="19"/>
      <c r="G5" s="30" t="s">
        <v>77</v>
      </c>
      <c r="H5" s="45" t="s">
        <v>26</v>
      </c>
      <c r="I5" s="47" t="s">
        <v>83</v>
      </c>
      <c r="K5" s="17"/>
    </row>
    <row r="6" spans="1:11" ht="14.45">
      <c r="A6" s="1" t="s">
        <v>84</v>
      </c>
      <c r="B6" s="1" t="s">
        <v>84</v>
      </c>
      <c r="D6" s="19"/>
      <c r="E6" s="19"/>
      <c r="F6" s="19"/>
      <c r="G6" s="30" t="s">
        <v>77</v>
      </c>
      <c r="H6" s="45" t="s">
        <v>85</v>
      </c>
      <c r="I6" s="47" t="s">
        <v>86</v>
      </c>
    </row>
    <row r="7" spans="1:11" ht="14.45">
      <c r="A7" s="1" t="s">
        <v>22</v>
      </c>
      <c r="B7" s="1" t="s">
        <v>22</v>
      </c>
      <c r="D7" s="26"/>
      <c r="E7" s="26"/>
      <c r="F7" s="26"/>
      <c r="G7" s="30" t="s">
        <v>77</v>
      </c>
      <c r="H7" s="45" t="s">
        <v>87</v>
      </c>
      <c r="I7" s="48" t="s">
        <v>88</v>
      </c>
    </row>
    <row r="8" spans="1:11" ht="14.45">
      <c r="A8" s="1" t="s">
        <v>89</v>
      </c>
      <c r="B8" s="1" t="s">
        <v>89</v>
      </c>
      <c r="D8" s="20"/>
      <c r="E8" s="20"/>
      <c r="F8" s="20"/>
      <c r="G8" s="32" t="s">
        <v>90</v>
      </c>
      <c r="H8" s="45" t="s">
        <v>91</v>
      </c>
      <c r="I8" s="47" t="s">
        <v>92</v>
      </c>
    </row>
    <row r="9" spans="1:11" ht="14.45">
      <c r="D9" s="20"/>
      <c r="E9" s="20"/>
      <c r="F9" s="20"/>
      <c r="G9" s="32" t="s">
        <v>90</v>
      </c>
      <c r="H9" s="45" t="s">
        <v>93</v>
      </c>
      <c r="I9" s="49" t="s">
        <v>94</v>
      </c>
    </row>
    <row r="10" spans="1:11" ht="14.45">
      <c r="A10" s="70" t="s">
        <v>5</v>
      </c>
      <c r="B10" s="70"/>
      <c r="C10" s="70"/>
      <c r="D10" s="70"/>
      <c r="E10" s="70"/>
      <c r="F10" s="71"/>
      <c r="G10" s="32" t="s">
        <v>90</v>
      </c>
      <c r="H10" s="45" t="s">
        <v>95</v>
      </c>
      <c r="I10" s="31" t="s">
        <v>96</v>
      </c>
    </row>
    <row r="11" spans="1:11" ht="14.45">
      <c r="A11" s="73" t="s">
        <v>76</v>
      </c>
      <c r="B11" s="76" t="s">
        <v>3</v>
      </c>
      <c r="C11" s="77"/>
      <c r="D11" s="77"/>
      <c r="E11" s="77"/>
      <c r="F11" s="78"/>
      <c r="G11" s="32" t="s">
        <v>90</v>
      </c>
      <c r="H11" s="45" t="s">
        <v>97</v>
      </c>
      <c r="I11" s="31" t="s">
        <v>98</v>
      </c>
    </row>
    <row r="12" spans="1:11" ht="14.45">
      <c r="A12" s="74"/>
      <c r="B12" s="79"/>
      <c r="C12" s="80"/>
      <c r="D12" s="80"/>
      <c r="E12" s="80"/>
      <c r="F12" s="81"/>
      <c r="G12" s="38"/>
    </row>
    <row r="13" spans="1:11" ht="14.45">
      <c r="A13" s="75"/>
      <c r="B13" s="28" t="s">
        <v>99</v>
      </c>
      <c r="C13" s="28" t="s">
        <v>100</v>
      </c>
      <c r="D13" s="28" t="s">
        <v>101</v>
      </c>
      <c r="E13" s="28" t="s">
        <v>102</v>
      </c>
      <c r="F13" s="28" t="s">
        <v>103</v>
      </c>
      <c r="G13" s="18"/>
    </row>
    <row r="14" spans="1:11" ht="14.45">
      <c r="A14" s="28" t="s">
        <v>99</v>
      </c>
      <c r="B14" s="1" t="s">
        <v>89</v>
      </c>
      <c r="C14" s="1" t="s">
        <v>22</v>
      </c>
      <c r="D14" s="1" t="s">
        <v>22</v>
      </c>
      <c r="E14" s="1" t="s">
        <v>84</v>
      </c>
      <c r="F14" s="1" t="s">
        <v>82</v>
      </c>
    </row>
    <row r="15" spans="1:11" ht="14.45">
      <c r="A15" s="28" t="s">
        <v>100</v>
      </c>
      <c r="B15" s="1" t="s">
        <v>22</v>
      </c>
      <c r="C15" s="1" t="s">
        <v>22</v>
      </c>
      <c r="D15" s="1" t="s">
        <v>84</v>
      </c>
      <c r="E15" s="1" t="s">
        <v>84</v>
      </c>
      <c r="F15" s="1" t="s">
        <v>82</v>
      </c>
    </row>
    <row r="16" spans="1:11" ht="14.45">
      <c r="A16" s="28" t="s">
        <v>101</v>
      </c>
      <c r="B16" s="1" t="s">
        <v>22</v>
      </c>
      <c r="C16" s="1" t="s">
        <v>84</v>
      </c>
      <c r="D16" s="1" t="s">
        <v>84</v>
      </c>
      <c r="E16" s="1" t="s">
        <v>104</v>
      </c>
      <c r="F16" s="1" t="s">
        <v>82</v>
      </c>
    </row>
    <row r="17" spans="1:15" ht="14.45">
      <c r="A17" s="28" t="s">
        <v>102</v>
      </c>
      <c r="B17" s="1" t="s">
        <v>84</v>
      </c>
      <c r="C17" s="1" t="s">
        <v>84</v>
      </c>
      <c r="D17" s="1" t="s">
        <v>82</v>
      </c>
      <c r="E17" s="1" t="s">
        <v>104</v>
      </c>
      <c r="F17" s="1" t="s">
        <v>21</v>
      </c>
    </row>
    <row r="18" spans="1:15" ht="14.45">
      <c r="A18" s="28" t="s">
        <v>103</v>
      </c>
      <c r="B18" s="1" t="s">
        <v>82</v>
      </c>
      <c r="C18" s="1" t="s">
        <v>82</v>
      </c>
      <c r="D18" s="1" t="s">
        <v>82</v>
      </c>
      <c r="E18" s="1" t="s">
        <v>21</v>
      </c>
      <c r="F18" s="1" t="s">
        <v>21</v>
      </c>
    </row>
    <row r="20" spans="1:15" ht="25.5" customHeight="1">
      <c r="A20" s="70" t="s">
        <v>105</v>
      </c>
      <c r="B20" s="70"/>
      <c r="C20" s="70"/>
      <c r="D20" s="70"/>
      <c r="E20" s="70"/>
      <c r="F20" s="70"/>
      <c r="G20" s="39"/>
    </row>
    <row r="21" spans="1:15" ht="26.1">
      <c r="A21" s="22" t="s">
        <v>106</v>
      </c>
      <c r="B21" s="22" t="s">
        <v>5</v>
      </c>
      <c r="C21" s="83" t="s">
        <v>107</v>
      </c>
      <c r="D21" s="83"/>
      <c r="E21" s="83"/>
      <c r="F21" s="83"/>
      <c r="G21" s="40"/>
    </row>
    <row r="22" spans="1:15" ht="46.5" customHeight="1">
      <c r="A22" s="82" t="s">
        <v>108</v>
      </c>
      <c r="B22" s="82" t="s">
        <v>21</v>
      </c>
      <c r="C22" s="72" t="s">
        <v>109</v>
      </c>
      <c r="D22" s="72"/>
      <c r="E22" s="72"/>
      <c r="F22" s="72"/>
      <c r="G22" s="29"/>
    </row>
    <row r="23" spans="1:15" ht="89.25" customHeight="1">
      <c r="A23" s="82"/>
      <c r="B23" s="82"/>
      <c r="C23" s="72"/>
      <c r="D23" s="72"/>
      <c r="E23" s="72"/>
      <c r="F23" s="72"/>
      <c r="G23" s="29"/>
      <c r="I23" s="18"/>
    </row>
    <row r="24" spans="1:15" ht="0.75" customHeight="1">
      <c r="A24" s="82"/>
      <c r="B24" s="82"/>
      <c r="C24" s="72"/>
      <c r="D24" s="72"/>
      <c r="E24" s="72"/>
      <c r="F24" s="72"/>
      <c r="G24" s="29"/>
    </row>
    <row r="25" spans="1:15" ht="32.25" customHeight="1">
      <c r="A25" s="82" t="s">
        <v>110</v>
      </c>
      <c r="B25" s="66" t="s">
        <v>82</v>
      </c>
      <c r="C25" s="72" t="s">
        <v>111</v>
      </c>
      <c r="D25" s="72"/>
      <c r="E25" s="72"/>
      <c r="F25" s="72"/>
      <c r="G25" s="29"/>
    </row>
    <row r="26" spans="1:15" ht="72.75" customHeight="1">
      <c r="A26" s="82"/>
      <c r="B26" s="66"/>
      <c r="C26" s="72"/>
      <c r="D26" s="72"/>
      <c r="E26" s="72"/>
      <c r="F26" s="72"/>
      <c r="G26" s="29"/>
    </row>
    <row r="27" spans="1:15" ht="14.45" customHeight="1">
      <c r="A27" s="82" t="s">
        <v>22</v>
      </c>
      <c r="B27" s="66" t="s">
        <v>84</v>
      </c>
      <c r="C27" s="72" t="s">
        <v>112</v>
      </c>
      <c r="D27" s="72"/>
      <c r="E27" s="72"/>
      <c r="F27" s="72"/>
      <c r="G27" s="29"/>
      <c r="J27" s="18"/>
    </row>
    <row r="28" spans="1:15" ht="44.25" customHeight="1">
      <c r="A28" s="82"/>
      <c r="B28" s="66"/>
      <c r="C28" s="72"/>
      <c r="D28" s="72"/>
      <c r="E28" s="72"/>
      <c r="F28" s="72"/>
      <c r="G28" s="29"/>
      <c r="J28" s="18"/>
    </row>
    <row r="29" spans="1:15" ht="43.5" customHeight="1">
      <c r="A29" s="21" t="s">
        <v>113</v>
      </c>
      <c r="B29" s="23" t="s">
        <v>114</v>
      </c>
      <c r="C29" s="72" t="s">
        <v>115</v>
      </c>
      <c r="D29" s="72"/>
      <c r="E29" s="72"/>
      <c r="F29" s="72"/>
      <c r="G29" s="29"/>
      <c r="J29" s="18"/>
    </row>
    <row r="30" spans="1:15" ht="29.1" customHeight="1">
      <c r="A30" s="67" t="s">
        <v>116</v>
      </c>
      <c r="B30" s="67"/>
      <c r="C30" s="67"/>
      <c r="D30" s="67"/>
      <c r="E30" s="67"/>
      <c r="F30" s="67"/>
      <c r="J30" s="18"/>
    </row>
    <row r="31" spans="1:15" ht="14.45">
      <c r="J31" s="18"/>
    </row>
    <row r="32" spans="1:15" ht="14.45" hidden="1">
      <c r="A32" t="s">
        <v>82</v>
      </c>
      <c r="K32" s="18"/>
      <c r="L32" s="18"/>
      <c r="M32" s="18"/>
      <c r="N32" s="18"/>
      <c r="O32" s="18"/>
    </row>
    <row r="33" spans="1:12" ht="14.45" hidden="1">
      <c r="A33" t="s">
        <v>23</v>
      </c>
      <c r="L33" s="18"/>
    </row>
    <row r="34" spans="1:12" ht="14.45" hidden="1">
      <c r="A34" t="s">
        <v>22</v>
      </c>
    </row>
    <row r="35" spans="1:12" ht="14.45" hidden="1">
      <c r="A35" t="s">
        <v>113</v>
      </c>
    </row>
  </sheetData>
  <mergeCells count="18">
    <mergeCell ref="C21:F21"/>
    <mergeCell ref="B22:B24"/>
    <mergeCell ref="B25:B26"/>
    <mergeCell ref="A30:F30"/>
    <mergeCell ref="A1:B1"/>
    <mergeCell ref="A10:F10"/>
    <mergeCell ref="C29:F29"/>
    <mergeCell ref="A2:B2"/>
    <mergeCell ref="A11:A13"/>
    <mergeCell ref="B11:F12"/>
    <mergeCell ref="B27:B28"/>
    <mergeCell ref="C22:F24"/>
    <mergeCell ref="A22:A24"/>
    <mergeCell ref="A25:A26"/>
    <mergeCell ref="C25:F26"/>
    <mergeCell ref="A27:A28"/>
    <mergeCell ref="C27:F28"/>
    <mergeCell ref="A20:F20"/>
  </mergeCells>
  <hyperlinks>
    <hyperlink ref="A30:F30" r:id="rId1" display="For the latestinformation on reporting institutional risk, please consult the Secretariat's website." xr:uid="{CEFF86E6-EFB1-4EBB-9DEB-C472BB486BD4}"/>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C26" sqref="A1:C26"/>
    </sheetView>
  </sheetViews>
  <sheetFormatPr defaultRowHeight="14.45"/>
  <cols>
    <col min="1" max="1" width="11.5703125" customWidth="1"/>
    <col min="3" max="3" width="12" customWidth="1"/>
  </cols>
  <sheetData>
    <row r="1" spans="1:4">
      <c r="A1" s="18" t="s">
        <v>76</v>
      </c>
      <c r="B1" s="18" t="s">
        <v>3</v>
      </c>
      <c r="C1" s="18" t="s">
        <v>117</v>
      </c>
    </row>
    <row r="2" spans="1:4">
      <c r="A2" s="19" t="s">
        <v>82</v>
      </c>
      <c r="B2" t="s">
        <v>82</v>
      </c>
      <c r="C2" t="s">
        <v>82</v>
      </c>
      <c r="D2" s="19"/>
    </row>
    <row r="3" spans="1:4">
      <c r="A3" s="19" t="s">
        <v>82</v>
      </c>
      <c r="B3" t="s">
        <v>22</v>
      </c>
      <c r="C3" t="s">
        <v>84</v>
      </c>
      <c r="D3" s="19"/>
    </row>
    <row r="4" spans="1:4">
      <c r="A4" s="19" t="s">
        <v>82</v>
      </c>
      <c r="B4" t="s">
        <v>84</v>
      </c>
      <c r="C4" t="s">
        <v>82</v>
      </c>
      <c r="D4" s="19"/>
    </row>
    <row r="5" spans="1:4">
      <c r="A5" s="19" t="s">
        <v>82</v>
      </c>
      <c r="B5" t="s">
        <v>21</v>
      </c>
      <c r="C5" t="s">
        <v>21</v>
      </c>
      <c r="D5" s="19"/>
    </row>
    <row r="6" spans="1:4">
      <c r="A6" s="19" t="s">
        <v>82</v>
      </c>
      <c r="B6" t="s">
        <v>89</v>
      </c>
      <c r="C6" t="s">
        <v>84</v>
      </c>
      <c r="D6" s="26"/>
    </row>
    <row r="7" spans="1:4">
      <c r="A7" s="19" t="s">
        <v>22</v>
      </c>
      <c r="B7" t="s">
        <v>82</v>
      </c>
      <c r="C7" t="s">
        <v>84</v>
      </c>
      <c r="D7" s="19"/>
    </row>
    <row r="8" spans="1:4">
      <c r="A8" s="19" t="s">
        <v>22</v>
      </c>
      <c r="B8" t="s">
        <v>22</v>
      </c>
      <c r="C8" t="s">
        <v>22</v>
      </c>
      <c r="D8" s="19"/>
    </row>
    <row r="9" spans="1:4">
      <c r="A9" s="19" t="s">
        <v>22</v>
      </c>
      <c r="B9" t="s">
        <v>84</v>
      </c>
      <c r="C9" t="s">
        <v>84</v>
      </c>
      <c r="D9" s="19"/>
    </row>
    <row r="10" spans="1:4">
      <c r="A10" s="19" t="s">
        <v>22</v>
      </c>
      <c r="B10" t="s">
        <v>21</v>
      </c>
      <c r="C10" t="s">
        <v>82</v>
      </c>
      <c r="D10" s="19"/>
    </row>
    <row r="11" spans="1:4">
      <c r="A11" s="19" t="s">
        <v>22</v>
      </c>
      <c r="B11" t="s">
        <v>89</v>
      </c>
      <c r="C11" t="s">
        <v>22</v>
      </c>
      <c r="D11" s="26"/>
    </row>
    <row r="12" spans="1:4">
      <c r="A12" s="19" t="s">
        <v>84</v>
      </c>
      <c r="B12" t="s">
        <v>82</v>
      </c>
      <c r="C12" t="s">
        <v>82</v>
      </c>
      <c r="D12" s="19"/>
    </row>
    <row r="13" spans="1:4">
      <c r="A13" s="19" t="s">
        <v>84</v>
      </c>
      <c r="B13" t="s">
        <v>22</v>
      </c>
      <c r="C13" t="s">
        <v>84</v>
      </c>
      <c r="D13" s="19"/>
    </row>
    <row r="14" spans="1:4">
      <c r="A14" s="19" t="s">
        <v>84</v>
      </c>
      <c r="B14" t="s">
        <v>84</v>
      </c>
      <c r="C14" t="s">
        <v>84</v>
      </c>
      <c r="D14" s="19"/>
    </row>
    <row r="15" spans="1:4">
      <c r="A15" s="19" t="s">
        <v>84</v>
      </c>
      <c r="B15" t="s">
        <v>21</v>
      </c>
      <c r="C15" t="s">
        <v>82</v>
      </c>
      <c r="D15" s="19"/>
    </row>
    <row r="16" spans="1:4">
      <c r="A16" s="19" t="s">
        <v>84</v>
      </c>
      <c r="B16" t="s">
        <v>89</v>
      </c>
      <c r="C16" t="s">
        <v>22</v>
      </c>
      <c r="D16" s="26"/>
    </row>
    <row r="17" spans="1:4">
      <c r="A17" s="19" t="s">
        <v>21</v>
      </c>
      <c r="B17" t="s">
        <v>82</v>
      </c>
      <c r="C17" t="s">
        <v>21</v>
      </c>
      <c r="D17" s="19"/>
    </row>
    <row r="18" spans="1:4">
      <c r="A18" s="19" t="s">
        <v>21</v>
      </c>
      <c r="B18" t="s">
        <v>22</v>
      </c>
      <c r="C18" t="s">
        <v>82</v>
      </c>
      <c r="D18" s="19"/>
    </row>
    <row r="19" spans="1:4">
      <c r="A19" s="19" t="s">
        <v>21</v>
      </c>
      <c r="B19" t="s">
        <v>84</v>
      </c>
      <c r="C19" t="s">
        <v>82</v>
      </c>
      <c r="D19" s="19"/>
    </row>
    <row r="20" spans="1:4">
      <c r="A20" s="19" t="s">
        <v>21</v>
      </c>
      <c r="B20" t="s">
        <v>21</v>
      </c>
      <c r="C20" t="s">
        <v>21</v>
      </c>
      <c r="D20" s="19"/>
    </row>
    <row r="21" spans="1:4">
      <c r="A21" s="19" t="s">
        <v>21</v>
      </c>
      <c r="B21" t="s">
        <v>89</v>
      </c>
      <c r="C21" t="s">
        <v>82</v>
      </c>
      <c r="D21" s="26"/>
    </row>
    <row r="22" spans="1:4">
      <c r="A22" s="19" t="s">
        <v>89</v>
      </c>
      <c r="B22" t="s">
        <v>82</v>
      </c>
      <c r="C22" t="s">
        <v>84</v>
      </c>
      <c r="D22" s="19"/>
    </row>
    <row r="23" spans="1:4">
      <c r="A23" s="19" t="s">
        <v>89</v>
      </c>
      <c r="B23" t="s">
        <v>22</v>
      </c>
      <c r="C23" t="s">
        <v>22</v>
      </c>
      <c r="D23" s="19"/>
    </row>
    <row r="24" spans="1:4">
      <c r="A24" s="19" t="s">
        <v>89</v>
      </c>
      <c r="B24" t="s">
        <v>84</v>
      </c>
      <c r="C24" t="s">
        <v>22</v>
      </c>
      <c r="D24" s="19"/>
    </row>
    <row r="25" spans="1:4">
      <c r="A25" s="19" t="s">
        <v>89</v>
      </c>
      <c r="B25" t="s">
        <v>21</v>
      </c>
      <c r="C25" t="s">
        <v>82</v>
      </c>
      <c r="D25" s="19"/>
    </row>
    <row r="26" spans="1:4">
      <c r="A26" s="19" t="s">
        <v>89</v>
      </c>
      <c r="B26" t="s">
        <v>89</v>
      </c>
      <c r="C26" t="s">
        <v>89</v>
      </c>
      <c r="D26" s="26"/>
    </row>
  </sheetData>
  <sortState xmlns:xlrd2="http://schemas.microsoft.com/office/spreadsheetml/2017/richdata2" ref="A2:C26">
    <sortCondition ref="A2:A26"/>
    <sortCondition ref="B2:B2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RAID log</RoutingRuleDescrip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7E8678F884CF4B88A36BAD05131FAF" ma:contentTypeVersion="11" ma:contentTypeDescription="Create a new document." ma:contentTypeScope="" ma:versionID="9950c7a9cd551886ad709d259d217c35">
  <xsd:schema xmlns:xsd="http://www.w3.org/2001/XMLSchema" xmlns:xs="http://www.w3.org/2001/XMLSchema" xmlns:p="http://schemas.microsoft.com/office/2006/metadata/properties" xmlns:ns1="http://schemas.microsoft.com/sharepoint/v3" xmlns:ns2="79d59227-a2f6-478e-a8be-da7a7081d7bd" xmlns:ns3="44896029-5b0d-4d94-b196-176c91810b7b" targetNamespace="http://schemas.microsoft.com/office/2006/metadata/properties" ma:root="true" ma:fieldsID="2f1561f191a63bfc6849eaac8a584385" ns1:_="" ns2:_="" ns3:_="">
    <xsd:import namespace="http://schemas.microsoft.com/sharepoint/v3"/>
    <xsd:import namespace="79d59227-a2f6-478e-a8be-da7a7081d7bd"/>
    <xsd:import namespace="44896029-5b0d-4d94-b196-176c91810b7b"/>
    <xsd:element name="properties">
      <xsd:complexType>
        <xsd:sequence>
          <xsd:element name="documentManagement">
            <xsd:complexType>
              <xsd:all>
                <xsd:element ref="ns1:RoutingRuleDescription"/>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XXX"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d59227-a2f6-478e-a8be-da7a7081d7bd"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896029-5b0d-4d94-b196-176c91810b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2C716-10A0-48E9-A56C-0DE3DBBCF65D}"/>
</file>

<file path=customXml/itemProps2.xml><?xml version="1.0" encoding="utf-8"?>
<ds:datastoreItem xmlns:ds="http://schemas.openxmlformats.org/officeDocument/2006/customXml" ds:itemID="{EDEFAF66-8F00-4867-A566-EE3150028116}"/>
</file>

<file path=customXml/itemProps3.xml><?xml version="1.0" encoding="utf-8"?>
<ds:datastoreItem xmlns:ds="http://schemas.openxmlformats.org/officeDocument/2006/customXml" ds:itemID="{AAB88555-D72E-4EF8-85E3-0097D07A3757}"/>
</file>

<file path=docProps/app.xml><?xml version="1.0" encoding="utf-8"?>
<Properties xmlns="http://schemas.openxmlformats.org/officeDocument/2006/extended-properties" xmlns:vt="http://schemas.openxmlformats.org/officeDocument/2006/docPropsVTypes">
  <Application>Microsoft Excel Online</Application>
  <Manager/>
  <Company>University of Waterloo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 Duffield</dc:creator>
  <cp:keywords/>
  <dc:description/>
  <cp:lastModifiedBy>Dolapo Oladiran</cp:lastModifiedBy>
  <cp:revision/>
  <dcterms:created xsi:type="dcterms:W3CDTF">2014-02-10T14:11:55Z</dcterms:created>
  <dcterms:modified xsi:type="dcterms:W3CDTF">2024-06-18T19:12:09Z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0x010100877E8678F884CF4B88A36BAD05131FAF</vt:lpwstr>
  </property>
  <property fmtid="{D5CDD505-2E9C-101B-9397-08002B2CF9AE}" pid="3" name="_dlc_DocIdItemGuid">
    <vt:lpwstr>bed9be7a-0920-4c63-9340-e60926519a1d</vt:lpwstr>
  </property>
</Properties>
</file>